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0490" windowHeight="7455" tabRatio="844"/>
  </bookViews>
  <sheets>
    <sheet name="Detail" sheetId="101" r:id="rId1"/>
  </sheets>
  <definedNames>
    <definedName name="_xlnm._FilterDatabase" localSheetId="0" hidden="1">Detail!$A$11:$BL$167</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4" i="101" l="1"/>
  <c r="P35" i="101"/>
  <c r="P36" i="101"/>
  <c r="P37" i="101"/>
  <c r="P38" i="101"/>
  <c r="P39" i="101"/>
  <c r="P40" i="101"/>
  <c r="P41" i="101"/>
  <c r="P42" i="101"/>
  <c r="P43" i="101"/>
  <c r="P44" i="101"/>
  <c r="P45" i="101"/>
  <c r="P46" i="101"/>
  <c r="P47" i="101"/>
  <c r="P48" i="101"/>
  <c r="P49" i="101"/>
  <c r="P50" i="101"/>
  <c r="P51" i="101"/>
  <c r="P52" i="101"/>
  <c r="P53" i="101"/>
  <c r="P54" i="101"/>
  <c r="P55" i="101"/>
  <c r="P56" i="101"/>
  <c r="P57" i="101"/>
  <c r="P58" i="101"/>
  <c r="P59" i="101"/>
  <c r="P60" i="101"/>
  <c r="P61" i="101"/>
  <c r="P62" i="101"/>
  <c r="P63" i="101"/>
  <c r="P64" i="101"/>
  <c r="P65" i="101"/>
  <c r="P66" i="101"/>
  <c r="P67" i="101"/>
  <c r="P68" i="101"/>
  <c r="P69" i="101"/>
  <c r="P70" i="101"/>
  <c r="P71" i="101"/>
  <c r="P72" i="101"/>
  <c r="P73" i="101"/>
  <c r="P74" i="101"/>
  <c r="P75" i="101"/>
  <c r="P76" i="101"/>
  <c r="P77" i="101"/>
  <c r="P78" i="101"/>
  <c r="P79" i="101"/>
  <c r="P80" i="101"/>
  <c r="P81" i="101"/>
  <c r="P82" i="101"/>
  <c r="P83" i="101"/>
  <c r="P84" i="101"/>
  <c r="P85" i="101"/>
  <c r="P86" i="101"/>
  <c r="P87" i="101"/>
  <c r="P88" i="101"/>
  <c r="P89" i="101"/>
  <c r="P90" i="101"/>
  <c r="P91" i="101"/>
  <c r="P92" i="101"/>
  <c r="P93" i="101"/>
  <c r="P94" i="101"/>
  <c r="P12" i="101" l="1"/>
  <c r="P13" i="101"/>
  <c r="P14" i="101"/>
  <c r="P15" i="101"/>
  <c r="P16" i="101"/>
  <c r="P17" i="101"/>
  <c r="P18" i="101"/>
  <c r="P19" i="101"/>
  <c r="P20" i="101"/>
  <c r="P21" i="101"/>
  <c r="P22" i="101"/>
  <c r="P23" i="101"/>
  <c r="P25" i="101"/>
  <c r="P26" i="101"/>
  <c r="P27" i="101"/>
  <c r="P28" i="101"/>
  <c r="P29" i="101"/>
  <c r="P30" i="101"/>
  <c r="P31" i="101"/>
  <c r="P32" i="101"/>
  <c r="P33" i="101"/>
  <c r="P95" i="101"/>
  <c r="P96" i="101"/>
  <c r="P97" i="101"/>
  <c r="P98" i="101"/>
  <c r="P99" i="101"/>
  <c r="P100" i="101"/>
  <c r="P101" i="101"/>
  <c r="P103" i="101"/>
  <c r="P105" i="101"/>
  <c r="P106" i="101"/>
  <c r="P107" i="101"/>
  <c r="P108" i="101"/>
  <c r="P109" i="101"/>
  <c r="P110" i="101"/>
  <c r="P111" i="101"/>
  <c r="P112" i="101"/>
  <c r="P114" i="101"/>
  <c r="P115" i="101"/>
  <c r="P116" i="101"/>
  <c r="P118" i="101"/>
  <c r="P120" i="101"/>
  <c r="P121" i="101"/>
  <c r="P122" i="101"/>
  <c r="P123" i="101"/>
  <c r="P124" i="101"/>
  <c r="P127" i="101"/>
  <c r="P129" i="101"/>
  <c r="P130" i="101"/>
  <c r="P131" i="101"/>
  <c r="P132" i="101"/>
  <c r="P133" i="101"/>
  <c r="P135" i="101"/>
  <c r="P136" i="101"/>
  <c r="P137" i="101"/>
  <c r="P140" i="101"/>
  <c r="P142" i="101"/>
  <c r="P145" i="101"/>
  <c r="P147" i="101"/>
  <c r="P148" i="101"/>
  <c r="P149" i="101"/>
  <c r="P168" i="101" l="1"/>
  <c r="X168" i="101"/>
  <c r="AJ168" i="101" l="1"/>
  <c r="AI168" i="101"/>
  <c r="AH168" i="101"/>
  <c r="AG168" i="101"/>
  <c r="AF168" i="101"/>
  <c r="AE168" i="101"/>
  <c r="AD168" i="101"/>
  <c r="AC168" i="101"/>
  <c r="AB168" i="101"/>
  <c r="AA168" i="101"/>
  <c r="Z168" i="101"/>
  <c r="Y168" i="101"/>
  <c r="W168" i="101"/>
  <c r="U168" i="101"/>
  <c r="R168" i="101"/>
  <c r="Q168" i="101"/>
  <c r="O168" i="101"/>
  <c r="AL84" i="101" l="1"/>
  <c r="AM84" i="101" s="1"/>
  <c r="AL167" i="101"/>
  <c r="AM167" i="101" s="1"/>
  <c r="AL14" i="101"/>
  <c r="AM14" i="101" s="1"/>
  <c r="AL15" i="101"/>
  <c r="AM15" i="101" s="1"/>
  <c r="AL16" i="101"/>
  <c r="AM16" i="101" s="1"/>
  <c r="AL17" i="101"/>
  <c r="AM17" i="101" s="1"/>
  <c r="AL18" i="101"/>
  <c r="AM18" i="101" s="1"/>
  <c r="AL19" i="101"/>
  <c r="AM19" i="101" s="1"/>
  <c r="AL20" i="101"/>
  <c r="AM20" i="101" s="1"/>
  <c r="AL21" i="101"/>
  <c r="AM21" i="101" s="1"/>
  <c r="AL22" i="101"/>
  <c r="AM22" i="101" s="1"/>
  <c r="AL23" i="101"/>
  <c r="AM23" i="101" s="1"/>
  <c r="AL24" i="101"/>
  <c r="AM24" i="101" s="1"/>
  <c r="AL25" i="101"/>
  <c r="AM25" i="101" s="1"/>
  <c r="AL27" i="101"/>
  <c r="AM27" i="101" s="1"/>
  <c r="AL28" i="101"/>
  <c r="AM28" i="101" s="1"/>
  <c r="AL29" i="101"/>
  <c r="AM29" i="101" s="1"/>
  <c r="AL30" i="101"/>
  <c r="AM30" i="101" s="1"/>
  <c r="AL31" i="101"/>
  <c r="AM31" i="101" s="1"/>
  <c r="AL32" i="101"/>
  <c r="AM32" i="101" s="1"/>
  <c r="AL33" i="101"/>
  <c r="AM33" i="101" s="1"/>
  <c r="AL34" i="101"/>
  <c r="AM34" i="101" s="1"/>
  <c r="AL35" i="101"/>
  <c r="AM35" i="101" s="1"/>
  <c r="AL36" i="101"/>
  <c r="AM36" i="101" s="1"/>
  <c r="AL37" i="101"/>
  <c r="AM37" i="101" s="1"/>
  <c r="AL38" i="101"/>
  <c r="AM38" i="101" s="1"/>
  <c r="AL39" i="101"/>
  <c r="AM39" i="101" s="1"/>
  <c r="AL40" i="101"/>
  <c r="AM40" i="101" s="1"/>
  <c r="AL41" i="101"/>
  <c r="AM41" i="101" s="1"/>
  <c r="AL42" i="101"/>
  <c r="AM42" i="101" s="1"/>
  <c r="AL43" i="101"/>
  <c r="AM43" i="101" s="1"/>
  <c r="AL44" i="101"/>
  <c r="AM44" i="101" s="1"/>
  <c r="AL45" i="101"/>
  <c r="AM45" i="101" s="1"/>
  <c r="AL46" i="101"/>
  <c r="AM46" i="101" s="1"/>
  <c r="AL47" i="101"/>
  <c r="AM47" i="101" s="1"/>
  <c r="AL48" i="101"/>
  <c r="AM48" i="101" s="1"/>
  <c r="AL49" i="101"/>
  <c r="AM49" i="101" s="1"/>
  <c r="AL50" i="101"/>
  <c r="AM50" i="101" s="1"/>
  <c r="AL51" i="101"/>
  <c r="AM51" i="101" s="1"/>
  <c r="AL52" i="101"/>
  <c r="AM52" i="101" s="1"/>
  <c r="AL53" i="101"/>
  <c r="AM53" i="101" s="1"/>
  <c r="AL54" i="101"/>
  <c r="AM54" i="101" s="1"/>
  <c r="AL55" i="101"/>
  <c r="AM55" i="101" s="1"/>
  <c r="AL56" i="101"/>
  <c r="AM56" i="101" s="1"/>
  <c r="AL57" i="101"/>
  <c r="AM57" i="101" s="1"/>
  <c r="AL58" i="101"/>
  <c r="AM58" i="101" s="1"/>
  <c r="AL59" i="101"/>
  <c r="AM59" i="101" s="1"/>
  <c r="AL60" i="101"/>
  <c r="AM60" i="101" s="1"/>
  <c r="AL61" i="101"/>
  <c r="AM61" i="101" s="1"/>
  <c r="AL62" i="101"/>
  <c r="AM62" i="101" s="1"/>
  <c r="AL63" i="101"/>
  <c r="AM63" i="101" s="1"/>
  <c r="AL64" i="101"/>
  <c r="AM64" i="101" s="1"/>
  <c r="AL65" i="101"/>
  <c r="AM65" i="101" s="1"/>
  <c r="AL66" i="101"/>
  <c r="AM66" i="101" s="1"/>
  <c r="AL67" i="101"/>
  <c r="AM67" i="101" s="1"/>
  <c r="AL68" i="101"/>
  <c r="AM68" i="101" s="1"/>
  <c r="AL69" i="101"/>
  <c r="AM69" i="101" s="1"/>
  <c r="AL70" i="101"/>
  <c r="AM70" i="101" s="1"/>
  <c r="AL71" i="101"/>
  <c r="AM71" i="101" s="1"/>
  <c r="AL72" i="101"/>
  <c r="AM72" i="101" s="1"/>
  <c r="AL73" i="101"/>
  <c r="AM73" i="101" s="1"/>
  <c r="AL74" i="101"/>
  <c r="AM74" i="101" s="1"/>
  <c r="AL75" i="101"/>
  <c r="AM75" i="101" s="1"/>
  <c r="AL76" i="101"/>
  <c r="AM76" i="101" s="1"/>
  <c r="AL77" i="101"/>
  <c r="AM77" i="101" s="1"/>
  <c r="AL78" i="101"/>
  <c r="AM78" i="101" s="1"/>
  <c r="AL79" i="101"/>
  <c r="AM79" i="101" s="1"/>
  <c r="AL80" i="101"/>
  <c r="AM80" i="101" s="1"/>
  <c r="AL81" i="101"/>
  <c r="AM81" i="101" s="1"/>
  <c r="AL82" i="101"/>
  <c r="AM82" i="101" s="1"/>
  <c r="AL83" i="101"/>
  <c r="AL85" i="101"/>
  <c r="AM85" i="101" s="1"/>
  <c r="AL86" i="101"/>
  <c r="AM86" i="101" s="1"/>
  <c r="AL87" i="101"/>
  <c r="AM87" i="101" s="1"/>
  <c r="AL88" i="101"/>
  <c r="AM88" i="101" s="1"/>
  <c r="AL89" i="101"/>
  <c r="AM89" i="101" s="1"/>
  <c r="AL90" i="101"/>
  <c r="AM90" i="101" s="1"/>
  <c r="AL91" i="101"/>
  <c r="AM91" i="101" s="1"/>
  <c r="AL92" i="101"/>
  <c r="AM92" i="101" s="1"/>
  <c r="AL93" i="101"/>
  <c r="AM93" i="101" s="1"/>
  <c r="AL94" i="101"/>
  <c r="AM94" i="101" s="1"/>
  <c r="AL95" i="101"/>
  <c r="AM95" i="101" s="1"/>
  <c r="AL96" i="101"/>
  <c r="AM96" i="101" s="1"/>
  <c r="AL97" i="101"/>
  <c r="AM97" i="101" s="1"/>
  <c r="AL98" i="101"/>
  <c r="AM98" i="101" s="1"/>
  <c r="AL99" i="101"/>
  <c r="AM99" i="101" s="1"/>
  <c r="AL100" i="101"/>
  <c r="AM100" i="101" s="1"/>
  <c r="AL101" i="101"/>
  <c r="AM101" i="101" s="1"/>
  <c r="AL102" i="101"/>
  <c r="AM102" i="101" s="1"/>
  <c r="AL103" i="101"/>
  <c r="AM103" i="101" s="1"/>
  <c r="AL104" i="101"/>
  <c r="AM104" i="101" s="1"/>
  <c r="AL105" i="101"/>
  <c r="AM105" i="101" s="1"/>
  <c r="AL106" i="101"/>
  <c r="AM106" i="101" s="1"/>
  <c r="AL107" i="101"/>
  <c r="AM107" i="101" s="1"/>
  <c r="AL108" i="101"/>
  <c r="AM108" i="101" s="1"/>
  <c r="AL109" i="101"/>
  <c r="AM109" i="101" s="1"/>
  <c r="AL110" i="101"/>
  <c r="AM110" i="101" s="1"/>
  <c r="AL111" i="101"/>
  <c r="AM111" i="101" s="1"/>
  <c r="AL112" i="101"/>
  <c r="AM112" i="101" s="1"/>
  <c r="AL113" i="101"/>
  <c r="AM113" i="101" s="1"/>
  <c r="AL114" i="101"/>
  <c r="AM114" i="101" s="1"/>
  <c r="AL115" i="101"/>
  <c r="AM115" i="101" s="1"/>
  <c r="AL116" i="101"/>
  <c r="AM116" i="101" s="1"/>
  <c r="AL117" i="101"/>
  <c r="AM117" i="101" s="1"/>
  <c r="AL118" i="101"/>
  <c r="AM118" i="101" s="1"/>
  <c r="AL119" i="101"/>
  <c r="AM119" i="101" s="1"/>
  <c r="AL120" i="101"/>
  <c r="AM120" i="101" s="1"/>
  <c r="AL121" i="101"/>
  <c r="AM121" i="101" s="1"/>
  <c r="AL122" i="101"/>
  <c r="AM122" i="101" s="1"/>
  <c r="AL123" i="101"/>
  <c r="AM123" i="101" s="1"/>
  <c r="AL124" i="101"/>
  <c r="AM124" i="101" s="1"/>
  <c r="AL125" i="101"/>
  <c r="AM125" i="101" s="1"/>
  <c r="AL126" i="101"/>
  <c r="AM126" i="101" s="1"/>
  <c r="AL127" i="101"/>
  <c r="AM127" i="101" s="1"/>
  <c r="AL128" i="101"/>
  <c r="AM128" i="101" s="1"/>
  <c r="AL129" i="101"/>
  <c r="AM129" i="101" s="1"/>
  <c r="AL130" i="101"/>
  <c r="AM130" i="101" s="1"/>
  <c r="AL131" i="101"/>
  <c r="AM131" i="101" s="1"/>
  <c r="AL132" i="101"/>
  <c r="AM132" i="101" s="1"/>
  <c r="AL133" i="101"/>
  <c r="AM133" i="101" s="1"/>
  <c r="AL134" i="101"/>
  <c r="AM134" i="101" s="1"/>
  <c r="AL135" i="101"/>
  <c r="AM135" i="101" s="1"/>
  <c r="AL136" i="101"/>
  <c r="AM136" i="101" s="1"/>
  <c r="AL137" i="101"/>
  <c r="AM137" i="101" s="1"/>
  <c r="AL138" i="101"/>
  <c r="AM138" i="101" s="1"/>
  <c r="AL139" i="101"/>
  <c r="AM139" i="101" s="1"/>
  <c r="AL140" i="101"/>
  <c r="AM140" i="101" s="1"/>
  <c r="AL141" i="101"/>
  <c r="AM141" i="101" s="1"/>
  <c r="AL142" i="101"/>
  <c r="AM142" i="101" s="1"/>
  <c r="AL143" i="101"/>
  <c r="AM143" i="101" s="1"/>
  <c r="AL144" i="101"/>
  <c r="AM144" i="101" s="1"/>
  <c r="AL145" i="101"/>
  <c r="AM145" i="101" s="1"/>
  <c r="AL146" i="101"/>
  <c r="AM146" i="101" s="1"/>
  <c r="AL147" i="101"/>
  <c r="AM147" i="101" s="1"/>
  <c r="AL148" i="101"/>
  <c r="AM148" i="101" s="1"/>
  <c r="AL149" i="101"/>
  <c r="AM149" i="101" s="1"/>
  <c r="AL150" i="101"/>
  <c r="AM150" i="101" s="1"/>
  <c r="AL151" i="101"/>
  <c r="AM151" i="101" s="1"/>
  <c r="AL152" i="101"/>
  <c r="AM152" i="101" s="1"/>
  <c r="AL153" i="101"/>
  <c r="AM153" i="101" s="1"/>
  <c r="AL154" i="101"/>
  <c r="AM154" i="101" s="1"/>
  <c r="AL155" i="101"/>
  <c r="AM155" i="101" s="1"/>
  <c r="AL156" i="101"/>
  <c r="AM156" i="101" s="1"/>
  <c r="AL157" i="101"/>
  <c r="AM157" i="101" s="1"/>
  <c r="AL158" i="101"/>
  <c r="AM158" i="101" s="1"/>
  <c r="AL159" i="101"/>
  <c r="AM159" i="101" s="1"/>
  <c r="AL160" i="101"/>
  <c r="AM160" i="101" s="1"/>
  <c r="AL161" i="101"/>
  <c r="AM161" i="101" s="1"/>
  <c r="AL162" i="101"/>
  <c r="AM162" i="101" s="1"/>
  <c r="AL163" i="101"/>
  <c r="AM163" i="101" s="1"/>
  <c r="AL164" i="101"/>
  <c r="AM164" i="101" s="1"/>
  <c r="AL165" i="101"/>
  <c r="AM165" i="101" s="1"/>
  <c r="AL166" i="101"/>
  <c r="AM166" i="101" s="1"/>
  <c r="AL13" i="101"/>
  <c r="AM13" i="101" s="1"/>
  <c r="AL12" i="101"/>
  <c r="AL26" i="101"/>
  <c r="AM26" i="101" s="1"/>
  <c r="AM83" i="101" l="1"/>
  <c r="AL168" i="101"/>
  <c r="AM12" i="101"/>
  <c r="AM168" i="101" s="1"/>
  <c r="V118" i="101" l="1"/>
  <c r="V117" i="101"/>
  <c r="V116" i="101"/>
  <c r="V115" i="101"/>
  <c r="V114" i="101"/>
  <c r="V113" i="101"/>
  <c r="V112" i="101"/>
  <c r="V111" i="101"/>
  <c r="V110" i="101"/>
  <c r="V109" i="101"/>
  <c r="V108" i="101"/>
  <c r="V107" i="101"/>
  <c r="V106" i="101"/>
  <c r="V105" i="101"/>
  <c r="V104" i="101"/>
  <c r="V103" i="101"/>
  <c r="V102" i="101"/>
  <c r="V101" i="101"/>
  <c r="V100" i="101"/>
  <c r="V99" i="101"/>
  <c r="V98" i="101"/>
  <c r="V97" i="101"/>
  <c r="V96" i="101"/>
  <c r="V95" i="101"/>
  <c r="V94" i="101"/>
  <c r="V93" i="101"/>
  <c r="V92" i="101"/>
  <c r="V91" i="101"/>
  <c r="V90" i="101"/>
  <c r="V89" i="101"/>
  <c r="V88" i="101"/>
  <c r="V87" i="101"/>
  <c r="V86" i="101"/>
  <c r="V85" i="101"/>
  <c r="V84" i="101"/>
  <c r="V119" i="101"/>
  <c r="V120" i="101"/>
  <c r="V121" i="101"/>
  <c r="V122" i="101"/>
  <c r="V123" i="101"/>
  <c r="V124" i="101"/>
  <c r="V125" i="101"/>
  <c r="V126" i="101"/>
  <c r="V127" i="101"/>
  <c r="V129" i="101"/>
  <c r="V130" i="101"/>
  <c r="V132" i="101"/>
  <c r="V133" i="101"/>
  <c r="V134" i="101"/>
  <c r="V135" i="101"/>
  <c r="V136" i="101"/>
  <c r="V137" i="101"/>
  <c r="V138" i="101"/>
  <c r="V139" i="101"/>
  <c r="V140" i="101"/>
  <c r="V141" i="101"/>
  <c r="V152" i="101" l="1"/>
  <c r="V151" i="101"/>
  <c r="V150" i="101"/>
  <c r="V149" i="101"/>
  <c r="V148" i="101"/>
  <c r="V147" i="101"/>
  <c r="V146" i="101"/>
  <c r="V145" i="101"/>
  <c r="V144" i="101"/>
  <c r="V143" i="101"/>
  <c r="V142" i="101"/>
  <c r="V15" i="101" l="1"/>
  <c r="V16" i="101"/>
  <c r="V17" i="101"/>
  <c r="V18" i="101"/>
  <c r="V19" i="101"/>
  <c r="V20" i="101"/>
  <c r="V21" i="101"/>
  <c r="V22" i="101"/>
  <c r="V23" i="101"/>
  <c r="V25" i="101"/>
  <c r="V27" i="101"/>
  <c r="V28" i="101"/>
  <c r="V34" i="101"/>
  <c r="V36" i="101"/>
  <c r="V41" i="101"/>
  <c r="V42" i="101"/>
  <c r="V43" i="101"/>
  <c r="V57" i="101"/>
  <c r="V59" i="101"/>
  <c r="V63" i="101"/>
  <c r="V65" i="101"/>
  <c r="V67" i="101"/>
  <c r="V68" i="101"/>
  <c r="V69" i="101"/>
  <c r="V70" i="101"/>
  <c r="V71" i="101"/>
  <c r="V72" i="101"/>
  <c r="V75" i="101"/>
  <c r="V76" i="101"/>
  <c r="V78" i="101"/>
  <c r="V79" i="101"/>
  <c r="V81" i="101"/>
  <c r="V14" i="101" l="1"/>
  <c r="V24" i="101"/>
  <c r="V26" i="101"/>
  <c r="V29" i="101"/>
  <c r="V30" i="101"/>
  <c r="V31" i="101"/>
  <c r="V32" i="101"/>
  <c r="V33" i="101"/>
  <c r="V35" i="101"/>
  <c r="V37" i="101"/>
  <c r="V38" i="101"/>
  <c r="V40" i="101"/>
  <c r="V44" i="101"/>
  <c r="V45" i="101"/>
  <c r="V46" i="101"/>
  <c r="V47" i="101"/>
  <c r="V48" i="101"/>
  <c r="V49" i="101"/>
  <c r="V50" i="101"/>
  <c r="V51" i="101"/>
  <c r="V52" i="101"/>
  <c r="V53" i="101"/>
  <c r="V54" i="101"/>
  <c r="V55" i="101"/>
  <c r="V56" i="101"/>
  <c r="V58" i="101"/>
  <c r="V60" i="101"/>
  <c r="V61" i="101"/>
  <c r="V62" i="101"/>
  <c r="V64" i="101"/>
  <c r="V66" i="101"/>
  <c r="V73" i="101"/>
  <c r="V74" i="101"/>
  <c r="V77" i="101"/>
  <c r="V80" i="101"/>
  <c r="V82" i="101"/>
  <c r="V83" i="101"/>
  <c r="V13" i="101" l="1"/>
  <c r="V12" i="101"/>
  <c r="V168" i="101" l="1"/>
</calcChain>
</file>

<file path=xl/sharedStrings.xml><?xml version="1.0" encoding="utf-8"?>
<sst xmlns="http://schemas.openxmlformats.org/spreadsheetml/2006/main" count="2177" uniqueCount="998">
  <si>
    <t>A</t>
  </si>
  <si>
    <t>B</t>
  </si>
  <si>
    <t>C</t>
  </si>
  <si>
    <t>D</t>
  </si>
  <si>
    <t>E</t>
  </si>
  <si>
    <t>F</t>
  </si>
  <si>
    <t>G</t>
  </si>
  <si>
    <t>Remarks</t>
  </si>
  <si>
    <t>Sector</t>
  </si>
  <si>
    <t>Total Estimate Cost
(Rs.)</t>
  </si>
  <si>
    <t>Allocation (Rs.)</t>
  </si>
  <si>
    <t>SN</t>
  </si>
  <si>
    <t>Name</t>
  </si>
  <si>
    <t>No</t>
  </si>
  <si>
    <t>Construction</t>
  </si>
  <si>
    <t xml:space="preserve">Type of Project </t>
  </si>
  <si>
    <t>i</t>
  </si>
  <si>
    <t>ii</t>
  </si>
  <si>
    <t>iv</t>
  </si>
  <si>
    <t>Amount of Released Allocation (Rs)</t>
  </si>
  <si>
    <t>Without Adm (Rs)</t>
  </si>
  <si>
    <t>Key performance indicator</t>
  </si>
  <si>
    <t>Total (Rs)</t>
  </si>
  <si>
    <t>Agreement Cost (Rs)</t>
  </si>
  <si>
    <t>Measurement</t>
  </si>
  <si>
    <t>Value of mesurment</t>
  </si>
  <si>
    <t>Starting Date</t>
  </si>
  <si>
    <t>End Date</t>
  </si>
  <si>
    <t>Project No</t>
  </si>
  <si>
    <t>Project Name</t>
  </si>
  <si>
    <t>No of Beneficiaries</t>
  </si>
  <si>
    <t>Division</t>
  </si>
  <si>
    <t>iii</t>
  </si>
  <si>
    <t>SS</t>
  </si>
  <si>
    <t>Electorate Division</t>
  </si>
  <si>
    <t xml:space="preserve"> G.N. Division </t>
  </si>
  <si>
    <t>Code of MP</t>
  </si>
  <si>
    <t>Expenditure (Work Done)(Rs)</t>
  </si>
  <si>
    <t xml:space="preserve"> Total Expenditure (Rs)</t>
  </si>
  <si>
    <t>Financial Progress</t>
  </si>
  <si>
    <t>CBO/ Contractor</t>
  </si>
  <si>
    <t>Tax (Rs) (Vat , NBT)</t>
  </si>
  <si>
    <t>Puchasing</t>
  </si>
  <si>
    <t>Admin (1.5%/0.5%) (Rs)</t>
  </si>
  <si>
    <t>TAX (Rs) (VAT , NBT</t>
  </si>
  <si>
    <t>Admin Cost (1.5%,0.5%) (Rs)</t>
  </si>
  <si>
    <t>Implementing Agency</t>
  </si>
  <si>
    <t>Without TAX (Rs)</t>
  </si>
  <si>
    <t>Sukitha purawara  Programme</t>
  </si>
  <si>
    <t>SUK/MAHA/2018/01</t>
  </si>
  <si>
    <t>SUK/MAHA/2018/02</t>
  </si>
  <si>
    <t>SUK/MAHA/2018/06</t>
  </si>
  <si>
    <t>SUK/MAHA/2018/14</t>
  </si>
  <si>
    <t>SUK/MAHA/2018/11</t>
  </si>
  <si>
    <t>SUK/MAHA/2018/13</t>
  </si>
  <si>
    <t>SUK/MAHA/2018/16</t>
  </si>
  <si>
    <t>SUK/MAHA/2018/07</t>
  </si>
  <si>
    <t>SUK/MAHA/2018/08</t>
  </si>
  <si>
    <t>SUK/MAHA/2018/09</t>
  </si>
  <si>
    <t>වීරමාවත, කළල්ගොඩ, සූරිය මාවත වැඩපොළ අසලින් ඇති පාර සංවර්ධනය කිරීම.</t>
  </si>
  <si>
    <t>වීරමාවත, කළල්ගොඩ, ආප්ප කඩය අසලින් (කැමිලස් මහතාගේ නිවස ඉදිරිපිට) ඇති පාර සංවර්ධනය කිරීම.</t>
  </si>
  <si>
    <t>මාදිවෙල ප්‍රගතිපුර ප්‍රධාන මාර්ගයේ වරිපනම් අංක 72 බී නිවස ඉදිරිපිට මාර්ගය අනතුරුදායක ස්ථානයක් පවතින බැවින් ආරක්ෂිත බැම්මක් ඉදිකිරීම</t>
  </si>
  <si>
    <t>නගර සභා මායිමේ කෙලවරේ ඇති නීලම්මහර ක්‍රීඩාංගණය සංවර්ධනය කරගැනීම.</t>
  </si>
  <si>
    <t>උඩහමුල්ල ශාලාව පාරේ විජිතාරාම පටුමගේ ශ්‍රී විජිතාරාම විහාරස්ථානය ඉදිරිපිට ඇති කාණූව සංවර්ධනය කිරීම</t>
  </si>
  <si>
    <t>උඩහමුල්ල ජය පාර වරිපනම් අංක 41 හැරි යන අතුරු මාර්ගය කුට්ටිගල් අතුරා සංවර්ධනය කිරීම.</t>
  </si>
  <si>
    <t>පොල්වත්ත ග්‍රාම සංවර්ධන මාර්ගයේ දූවවත්ත මාර්ගයේ වමට ඇති මාර්ගය සංවර්ධනය කිරීම.</t>
  </si>
  <si>
    <t>බුවනෙකබා පොදු නාන ළිඳ ප්‍රතිසංස්කරණය කිරීම.</t>
  </si>
  <si>
    <t>මහරගම ප්‍රාදේශිය ලේකම් කොට්ඨාශයේ නිවන්තපුර පැති බැම්ම ඉදිකීරීම.</t>
  </si>
  <si>
    <t>මාකුඹුර ඩී.ඩී. කුලතුංග මාවත තුංමන්හන්දියන් වමට හැරී හමුවන පළමුවන දකුණු දෙසට ඇති අතුරු මාර්ගය සංවර්ධනය කිරීම.</t>
  </si>
  <si>
    <t>වත්තේගෙදර විලියම් අල්විස් මාවත අනුරසිරි පෙරේරාගේ නිවස අසල සිට කාණුව බැඳීම.</t>
  </si>
  <si>
    <t>කොට්ටාව හොරණ පාරේ සෝම හිමි මාවතේ පැති කාණුව සංවර්ධනය කිරීම.</t>
  </si>
  <si>
    <t>මහරගම තලවතුගොඩ බටහිර ග්‍රාමයේ වැලිපාර මාර්ගයේ වමට හැරී ඇති පොදු අතුරු මාර්ගය අංක 428  ඇම්.ජනක පෙරේරා මහතාගේ නිවස අසල සිට ඉදිරියට මාර්ගය කුට්ටිගල් අල්ලා සංවර්ධනය කිරීම</t>
  </si>
  <si>
    <t xml:space="preserve">                                                        වත්තේගෙදර පාරේ විජය මාවත අග කොටස රන්ජන් පෙරේරා මහතාගේ නිවස අසල වම්පස සිට ඉදිරියට  පාර කොන්ක්‍රීට් කිරීම 
</t>
  </si>
  <si>
    <t>කළල්ගොඩ</t>
  </si>
  <si>
    <t>ප්‍රගතිපුර</t>
  </si>
  <si>
    <t>532/බී ගොඩිගමුව දකුණ</t>
  </si>
  <si>
    <t xml:space="preserve">532/සී වත්තේගෙදර </t>
  </si>
  <si>
    <t>526/බී  ගංගොඩවිල දකුණ</t>
  </si>
  <si>
    <t>529 පොල්වත්ත</t>
  </si>
  <si>
    <t>මිරිහාන දකුණ</t>
  </si>
  <si>
    <t>මාකුඹුර දකුණ 498/බී</t>
  </si>
  <si>
    <t>කොට්ටාව නගරය 496/බී</t>
  </si>
  <si>
    <t>තලවතුගොඩ බටහිර</t>
  </si>
  <si>
    <t>SUK/MAHA/2018/21</t>
  </si>
  <si>
    <t>SUK/MAHA/2018/22</t>
  </si>
  <si>
    <t>SUK/MAHA/2018/23</t>
  </si>
  <si>
    <t>SUK/MAHA/2018/27</t>
  </si>
  <si>
    <t>SUK/MAHA/2018/28</t>
  </si>
  <si>
    <t>SUK/MAHA/2018/29</t>
  </si>
  <si>
    <t>SUK/MAHA/2018/30</t>
  </si>
  <si>
    <t>SUK/MAHA/2018/31</t>
  </si>
  <si>
    <t>SUK/MAHA/2018/32</t>
  </si>
  <si>
    <t>SUK/MAHA/2018/33</t>
  </si>
  <si>
    <t>SUK/MAHA/2018/34</t>
  </si>
  <si>
    <t>SUK/MAHA/2018/35</t>
  </si>
  <si>
    <t>SUK/MAHA/2018/36</t>
  </si>
  <si>
    <t>SUK/MAHA/2018/37</t>
  </si>
  <si>
    <t>SUK/MAHA/2018/38</t>
  </si>
  <si>
    <t>SUK/MAHA/2018/39</t>
  </si>
  <si>
    <t>SUK/MAHA/2018/40</t>
  </si>
  <si>
    <t>SUK/MAHA/2018/41</t>
  </si>
  <si>
    <t>SUK/MAHA/2018/42</t>
  </si>
  <si>
    <t>SUK/MAHA/2018/43</t>
  </si>
  <si>
    <t>SUK/MAHA/2018/45</t>
  </si>
  <si>
    <t>SUK/MAHA/2018/46</t>
  </si>
  <si>
    <t>SUK/MAHA/2018/48</t>
  </si>
  <si>
    <t>SUK/MAHA/2018/49</t>
  </si>
  <si>
    <t>SUK/MAHA/2018/50</t>
  </si>
  <si>
    <t>SUK/MAHA/2018/51</t>
  </si>
  <si>
    <t>SUK/MAHA/2018/52</t>
  </si>
  <si>
    <t>SUK/MAHA/2018/53</t>
  </si>
  <si>
    <t>SUK/MAHA/2018/54</t>
  </si>
  <si>
    <t>SUK/MAHA/2018/55</t>
  </si>
  <si>
    <t>SUK/MAHA/2018/56</t>
  </si>
  <si>
    <t>SUK/MAHA/2018/57</t>
  </si>
  <si>
    <t>SUK/MAHA/2018/58</t>
  </si>
  <si>
    <t>SUK/MAHA/2018/59</t>
  </si>
  <si>
    <t>SUK/MAHA/2018/60</t>
  </si>
  <si>
    <t>SUK/MAHA/2018/63</t>
  </si>
  <si>
    <t>SUK/MAHA/2018/64</t>
  </si>
  <si>
    <t>SUK/MAHA/2018/65</t>
  </si>
  <si>
    <t>SUK/MAHA/2018/66</t>
  </si>
  <si>
    <t>SUK/MAHA/2018/67</t>
  </si>
  <si>
    <t>SUK/MAHA/2018/68</t>
  </si>
  <si>
    <t>SUK/MAHA/2018/69</t>
  </si>
  <si>
    <t>SUK/MAHA/2018/70</t>
  </si>
  <si>
    <t>SUK/MAHA/2018/72</t>
  </si>
  <si>
    <t>SUK/MAHA/2018/73</t>
  </si>
  <si>
    <t>SUK/MAHA/2018/75</t>
  </si>
  <si>
    <t>SUK/MAHA/2018/76</t>
  </si>
  <si>
    <t>SUK/MAHA/2018/77</t>
  </si>
  <si>
    <t>SUK/MAHA/2018/78</t>
  </si>
  <si>
    <t>SUK/MAHA/2018/79</t>
  </si>
  <si>
    <t>SUK/MAHA/2018/80</t>
  </si>
  <si>
    <t>SUK/MAHA/2018/81</t>
  </si>
  <si>
    <t>SUK/MAHA/2018/85</t>
  </si>
  <si>
    <t>SUK/MAHA/2018/86</t>
  </si>
  <si>
    <t>SUK/MAHA/2018/88</t>
  </si>
  <si>
    <t>SUK/MAHA/2018/90</t>
  </si>
  <si>
    <t>SUK/MAHA/2018/91</t>
  </si>
  <si>
    <t>SUK/MAHA/2018/93</t>
  </si>
  <si>
    <t>SUK/MAHA/2018/94</t>
  </si>
  <si>
    <t>SUK/MAHA/2018/95</t>
  </si>
  <si>
    <t>SUK/MAHA/2018/96</t>
  </si>
  <si>
    <t>SUK/MAHA/2018/97</t>
  </si>
  <si>
    <t>SUK/MAHA/2018/98</t>
  </si>
  <si>
    <t>SUK/MAHA/2018/99</t>
  </si>
  <si>
    <t>SUK/MAHA/2018/100</t>
  </si>
  <si>
    <t>SUK/MAHA/2018/101</t>
  </si>
  <si>
    <t>SUK/MAHA/2018/102</t>
  </si>
  <si>
    <t>SUK/MAHA/2018/103</t>
  </si>
  <si>
    <t>SUK/MAHA/2018/104</t>
  </si>
  <si>
    <t>SUK/MAHA/2018/105</t>
  </si>
  <si>
    <t>SUK/MAHA/2018/106</t>
  </si>
  <si>
    <t>SUK/MAHA/2018/107</t>
  </si>
  <si>
    <t>SUK/MAHA/2018/108</t>
  </si>
  <si>
    <t>SUK/MAHA/2018/111</t>
  </si>
  <si>
    <t>SUK/MAHA/2018/112</t>
  </si>
  <si>
    <t>SUK/MAHA/2018/114</t>
  </si>
  <si>
    <t>SUK/MAHA/2018/115</t>
  </si>
  <si>
    <t>SUK/MAHA/2018/116</t>
  </si>
  <si>
    <t>SUK/MAHA/2018/117</t>
  </si>
  <si>
    <t>SUK/MAHA/2018/118</t>
  </si>
  <si>
    <t>SUK/MAHA/2018/119</t>
  </si>
  <si>
    <t>SUK/MAHA/2018/120</t>
  </si>
  <si>
    <t>SUK/MAHA/2018/121</t>
  </si>
  <si>
    <t>SUK/MAHA/2018/122</t>
  </si>
  <si>
    <t>SUK/MAHA/2018/123</t>
  </si>
  <si>
    <t>SUK/MAHA/2018/124</t>
  </si>
  <si>
    <t>SUK/MAHA/2018/125</t>
  </si>
  <si>
    <t>SUK/MAHA/2018/128</t>
  </si>
  <si>
    <t>SUK/MAHA/2018/129</t>
  </si>
  <si>
    <t>SUK/MAHA/2018/130</t>
  </si>
  <si>
    <t>SUK/MAHA/2018/132</t>
  </si>
  <si>
    <t>SUK/MAHA/2018/133</t>
  </si>
  <si>
    <t>SUK/MAHA/2018/134</t>
  </si>
  <si>
    <t>SUK/MAHA/2018/135</t>
  </si>
  <si>
    <t>SUK/MAHA/2018/136</t>
  </si>
  <si>
    <t>SUK/MAHA/2018/137</t>
  </si>
  <si>
    <t>SUK/MAHA/2018/138</t>
  </si>
  <si>
    <t>SUK/MAHA/2018/143</t>
  </si>
  <si>
    <t>SUK/MAHA/2018/144</t>
  </si>
  <si>
    <t>SUK/MAHA/2018/145</t>
  </si>
  <si>
    <t>SUK/MAHA/2018/146</t>
  </si>
  <si>
    <t>SUK/MAHA/2018/147</t>
  </si>
  <si>
    <t>SUK/MAHA/2018/148</t>
  </si>
  <si>
    <t>SUK/MAHA/2018/149</t>
  </si>
  <si>
    <t>SUK/MAHA/2018/151</t>
  </si>
  <si>
    <t>SUK/MAHA/2018/153</t>
  </si>
  <si>
    <t>කොට්ටාව දකුණ</t>
  </si>
  <si>
    <t>කළල්ගොඩ 493</t>
  </si>
  <si>
    <t>529 ඒ - දෙපානම</t>
  </si>
  <si>
    <t>දෙපානම</t>
  </si>
  <si>
    <t xml:space="preserve">532 C වත්තේගෙදර </t>
  </si>
  <si>
    <t>532 B ගොඩිගමුව දකුණ</t>
  </si>
  <si>
    <t>532 ගොඩිගමුව උතුර</t>
  </si>
  <si>
    <t>තලපත්පිටිය 525</t>
  </si>
  <si>
    <t>රුක්මලේ නැගෙනහිර</t>
  </si>
  <si>
    <t>525 තලපත්පිටිය</t>
  </si>
  <si>
    <t>කොට්ටාව නැගෙනහිර 12</t>
  </si>
  <si>
    <t xml:space="preserve">මිරිහාන දකුණ 523 ඒ </t>
  </si>
  <si>
    <t>මාකුඹුර උතුරු 498 සී</t>
  </si>
  <si>
    <t>රුක්මලේ බටහිර</t>
  </si>
  <si>
    <t>කොට්ටාව උතුර 496 C</t>
  </si>
  <si>
    <t>527/C නැගෙනහිර</t>
  </si>
  <si>
    <t>523 මිරිහාණ උතුරු</t>
  </si>
  <si>
    <t>524 මාදිවෙල</t>
  </si>
  <si>
    <t>524A ප්‍රගතිපුර</t>
  </si>
  <si>
    <t>උඩහමුල්ල</t>
  </si>
  <si>
    <t xml:space="preserve">කොට්ටාව දකුණ විහාර මාවත ප්‍රතිසංස්කරණය කිරීම. ( සිරි ධම්මකිත්තිකාරම විහාරස්ථානය රුක්මලේ පාරට සම්බන්ධ වන කොටස)  </t>
  </si>
  <si>
    <t xml:space="preserve">කොට්ටාව දකුණ - කොට්ටාව නගරය යා කරන ප්‍රධාන මාර්ගයේ වෙල මැද පැති බැම්ම බෝක්කුවල ප්‍රමාණයට සකස් කර පාර පළල් කිරීම </t>
  </si>
  <si>
    <t>කොට්ටාව දකුණ විහාර මාවතේ අතුරු මාර්ගය සංවර්ධනය කිරීම.</t>
  </si>
  <si>
    <t>කළල්ගොඩ 493 ග්‍රම නිලධාරී වසමට අයත් රණවක වත්ත පාරේ වම් පැත්තට ඇති අතුරු මාරගයේ රේණුකා මහත්මියගේ නිවස අසල සිට කෙළවර දක්වා කොන්ක්‍රීට් කර සංවර්ධනය කිරීම.</t>
  </si>
  <si>
    <t xml:space="preserve">කළල්ගොඩ 493 ග්‍රම නිලධාරී වසමට අයත් ගල්පොත්ත පාරේ 55 වත්තේ සරත් මහතාගේ නිවස ඉදිරිපිටින් ඇති මාර්ගය කොන්ක්‍රීට් කර සංවර්ධනය කිරීම. </t>
  </si>
  <si>
    <t>කළල්ගොඩ 493 ග්‍රම නිලධාරී වසමට අයත් කළල්ගොඩ ග්‍රම නිලධාරී කාර්යාල පාර ඉතිරි කොටස කොන්ක්‍රීට් කර සංවර්ධනය කිරීම.</t>
  </si>
  <si>
    <t>කළල්ගොඩ 493 ග්‍රම නිලධාරී වසමට අයත් කළල්ගොඩ ප්‍රධාන මාර්ගයේ හැරී යන 5 වන පටුමග කොන්ක්‍රීට් කර සංවර්ධනය කිරීම.</t>
  </si>
  <si>
    <t>කළල්ගොඩ 493 ග්‍රම නිලධාරී වසමට අයත් කළල්ගොඩ ප්‍රධාන මාර්ගයේ හැරී යන ( බ්ලුබෙල් බේකරිය ඉදිරිපිට) අතුරු මාර්ගය කොන්ක්‍රීට් කර සංවර්ධනය කිරීම.</t>
  </si>
  <si>
    <t xml:space="preserve"> දේවාධාර පන්සල පාර සමන් මොරවක මහතාගේ නිවස අසලින් ආරම්භ වන පටු මාර්ගය (ධර්මපාල ක.වි. පිටුපස මාර්ගය) කොන්ක්‍රීට් කර සංවර්ධනය කිරීම.</t>
  </si>
  <si>
    <t>දේවාධාර පන්සල පාර සුසිල් ඒකනායක මහතාගේ නිවස අසල පටුමාර්ගය කොන්ක්‍රීට් කර සංවර්ධනය කිරීම.</t>
  </si>
  <si>
    <t>දෙපානම වීර මාවත වරිපනම් අංක 200/9 නන්දලාල් පෙරේරා මහතාගේ නිවසට යන පාර කොන්ක්‍රීට් කර සංවර්ධනය කිරීම.</t>
  </si>
  <si>
    <t xml:space="preserve">ශ්‍රී දේවාධාර විහාරස්ථායට යන මාර්ගය (දේවාල පාර අසලින්) තාර දමා පිළිසකර කිරිම. </t>
  </si>
  <si>
    <t>වත්තේගෙදර පාර වරිපනම් අංක 155/5 සිට දිවෙන අතුරු මාර්ගය කොන්ක්‍රීට් කිරීම. (මීටර් 200)</t>
  </si>
  <si>
    <t>වත්තේගෙදර පාර වරිපනම් අංක 155/14 සිට දිවෙන අතුරු මාර්ගය තාර දැමීම. (මීටර් 300)</t>
  </si>
  <si>
    <t>විපශ්‍යාරාම පාර කාණු පද්ධතිය සකස් කිරීම.</t>
  </si>
  <si>
    <t>නල්ලවත්ත පාර වම්පසට හමුවන දෙවන හරස් පාර සංවර්ධනය කිරීම.</t>
  </si>
  <si>
    <t>නල්ලවත්ත පාර වම්පසට හමුවන තුන්වන හරස්පාර සංවර්ධනය කිරීම.</t>
  </si>
  <si>
    <t>නල්ලවත්ත පාර පිංළිඳ ළඟින් පහළට ඇති හරස්පාර සංවර්ධනය කිරීම.</t>
  </si>
  <si>
    <t>නල්ලවත්ත පාර 135/1, ලෙස්ලි වීරසිංහ මහතාගේ නිවස අසළින් ඇති හරස්පාර සංවර්ධනය කිරීම.</t>
  </si>
  <si>
    <t>මහරගම පිළියන්දල පාරේ අංක 421/A, නිවස අසළින් ඇති පාර සංවර්ධනය කිරීම.</t>
  </si>
  <si>
    <t>මහරගම පිළියන්දල පාරේ ශිරෝමනී මාවතේ දෙවන පටුමඟ සංවර්ධනය කිරීම.</t>
  </si>
  <si>
    <t>මහරගම දකුණ කොට්ඨාසයේ ආනන්ද මෛත්‍රිය මාවතේ වරිපනම් අංක 25/B දරන ලිපිනයේ සිට 25/3 දරන ලිපිනයෙන් අවසන් වන අතුරු මාර්ගය සංවර්ධනය කිරීම (මීටර් 80)</t>
  </si>
  <si>
    <t>මහරගම දකුණ කොට්ඨාසයේ ආනන්ද මෛත්‍රිය මාවතේ වරිපනම් අංක 42 දරන ලිපිනයේ සිට 42/4/A ලිපිනයෙන් අවසන් වන අතුරු මාර්ගය සංවර්ධනය කිරීම. (මීටර් 60)</t>
  </si>
  <si>
    <t>වරිපනම් අංක 35 දෙවන පටුමඟ දරන ලිපිනය අසලින් ආරම්භ වන අතුරු මාර්ගය සංවර්ධනය කිරීම. (මීටර් 100)</t>
  </si>
  <si>
    <t>පන්නිපිටිය, කොට්ටාව පරණ පාරෙහි වරිපනම් අංක 508/A දරන ලිපිනයේ සිට 118/1 ලිපිනයෙන් අවසන් වන අතුරු මාර්ගය ප්‍රතිසංස්කරණය කිරීම. (මීටර් 100)</t>
  </si>
  <si>
    <t>පන්නිපිටිය හයිලෙවල් පාර හන්දිය අසල (මාර්ග සංඥා පුවරු සවිකර ඇති ස්ථානය/ ලංකා ලී මෝල අසල) පහළින් තිබෙන නිවෙස්වලට යාමට ඇති ප්‍රවේශ මාර්ගය පිළිසකර කිරීම.</t>
  </si>
  <si>
    <t>තලවතුගොඩ ග්‍රාමසේවා වසම සඳහා පුස්තකාල ගොඩනැගිල්ලක් ඉදිකිරීම.</t>
  </si>
  <si>
    <t>තලවතුගොඩ හෝකන්දර පාර ක්‍රෙස්ට්වුඩ් ටෙරස් 1 කොටස මාර්ගයේ තාර නොදැමූ කොටසෙහි තාර ඇතිරීම. (මීටර් 20)</t>
  </si>
  <si>
    <t>තලවතුගොඩ වීරසේකර මාවතේ තාර නොදමා ඉතිරි වී ඇති කොටසෙහි තාර ඇතිරීම. (මීටර් 10)</t>
  </si>
  <si>
    <t>තලපත්පිටිය පන්සල පාරේ වරිපනම් අංක 277/13 න් ආරම්බ වන කොටස තාර ඇතිරීම/කොන්ක්‍රීට් ඇතිරීම හෝ ඉන්ටර්ලොක් ගල් ඇතිරීම. (අඩි 450 ක් දිග, අඩි 15 ක් පළල)</t>
  </si>
  <si>
    <t xml:space="preserve">මාදිවෙල පාරේ සිට දෙල්ගහවත්ත අතුරු පාරේ පිහිටි චතුරි මෝටර්ස් අසළ පාර පුළුල් කිරීම සඳහා පැති බැම්ම ඉදිකිරීම. </t>
  </si>
  <si>
    <t>මාදිවෙල පාරේ අනුර මාවත ඉදිරිපිට අතුරු පාර කාණු බැඳ සංවර්ධනය කිරීම.</t>
  </si>
  <si>
    <t>f¾kia f¾kaÉ tl wi&lt; fndalal=j wi&lt;ska Èfjk wä 10la m&lt;, ud¾.h ;dr ±óu' ^wxl'155$1 ksji wi&lt; olajd&amp;</t>
  </si>
  <si>
    <t>relauf,a mdi,g wh;a lS%vd msáfha me;sldKq ixj¾Okh lsÍu</t>
  </si>
  <si>
    <t>relauf,a w;=re.sßh mdf¾ .%dufiajl ld¾hd,h bÈßmsg jßmkï wxl 480 ksjdi wi&lt;ska mgka .kakd mdr fldkalS%Ü oud ixj¾Okh lsÍu'</t>
  </si>
  <si>
    <t>nd,sld ksjdi mdf¾ 6fjks mgqu. mdr ;droud  ixj¾Okh lsÍu'</t>
  </si>
  <si>
    <t>relauf,a lk;a; by&lt;ska we;s ud¾.h fldkalS%Ü oud ixj¾Okh lsÍu' ^wxl'60$ta" ksjdi msysgd we;s ud¾.h&amp;</t>
  </si>
  <si>
    <t>relauf,a jx.=j wi&lt; je,sfyakamsg mdr wdrïNfha fndalal=j idod ;droud ksu lsÍu'</t>
  </si>
  <si>
    <t>kvqfoKsh mdr m&lt;uqfjks mgqu. .=Kodi uy;df.a ksji wi&lt; mdr fldkalS%Ü lsÍu'</t>
  </si>
  <si>
    <t>kvqfoKsh mdr m&lt;uqfjks mgqu. ,shkdrÉÑ uy;añhf.a ksji mdr fldkalS%Ü lsÍu'</t>
  </si>
  <si>
    <t>;,aÈhdj, mkai, wi&lt; ^w;=re ud¾.h&amp; pkaÈl uy;df.a ksji we;s ud¾.h fldkalS%Ü lsÍu'</t>
  </si>
  <si>
    <t>relauf,a w;=re.sßh mdr wxl01" ksji wi&lt; w;=re ud¾.h ;dr oud ixj¾Okh lsÍu'</t>
  </si>
  <si>
    <t>relauf,a jElv mdr msÜgksh wi&lt;ska hk ldmÜ ud¾.fhays fomi fldkalS%Ü lsÍu'</t>
  </si>
  <si>
    <t>relauf,a ksjdi ixlS¾Kh ;=&lt; fg,sfldï tl wi&lt; we;s wxl'25$ta$8 ksji bÈßmi mdr ;dr oud ixj¾Okh lsÍu'</t>
  </si>
  <si>
    <t>relau,a.u ksjdi ixlS¾Kh ;=&lt; fg,sfldï wdh;kh msgqmi lskaia fkÜ fmr mdi, wi&lt; ud¾.h ;droud ixj¾Okh lsÍu'</t>
  </si>
  <si>
    <t>relau,a.u ksjdi ixlS¾Kfha 11 mgqu. bÈßmsg l=vd ud¾.h ;droud ixj¾Okh lsÍu</t>
  </si>
  <si>
    <t>relau,a.u ud;D idhkh wi&lt; ud¾.h iy ud;D idhkh ;=&lt; ;droud ixj¾Okh lsÍu'</t>
  </si>
  <si>
    <t>úfÊmqr f.j,a 10 mdr miqù we;s jgrjqï mdr wxl'273$24 ksji wi&lt;ska Èfjk ud¾.h ;dr ±óu'</t>
  </si>
  <si>
    <t>nd,sld ksjdi mdr ì.aisá w;=re ud¾.h ^urKdOdr iñ;sh bÈßmsg&amp; mdr fldkalS%Ü lsÍu</t>
  </si>
  <si>
    <t>relau,a.u ksjdi ixlS¾Kfha ud;D idhkh msgqmi we;s ,s| m%;sixialrKh lsÍu'</t>
  </si>
  <si>
    <t xml:space="preserve">තලපත්පිටිය පන්සල පාරෙන් හැරීයන චන්ද්‍රා සමරසේකර මාවත කොන්ක්‍රීට් කර සංවර්ධනය කිරීම. </t>
  </si>
  <si>
    <t xml:space="preserve">කොට්ටාව රුක්මලේ පාර, ඇගිරිකුල මාවත ආරම්භයේ සිට තුංමන් හංදිය දක්වා සංවර්ධනය කිරීම. </t>
  </si>
  <si>
    <t>හොරහේන පාර නිව්සිටි නිවාස සංකීර්ණයේ විහාරස්ථානයට යන මාර්ගය (4 වන පටුමග) කොන්ක්‍රීට් කර සංවර්ධනය කිරීම.</t>
  </si>
  <si>
    <t>මිරිහාන රජමහා විහාර මාවත අංක 12/1 සිට 12/4 දක්වා කොටස කොන්ක්‍රීට් කර සංවර්ධනය කිරීම.</t>
  </si>
  <si>
    <t>කොට්ටාව හොරණ පාරේ කීල්ස් සුපර් මාර්කට් එක අසලින් ඇති අතුරු මාර්ගය මීටර් 100ක් පමණ දුර කොන්ක්‍රීට් කිරීම.</t>
  </si>
  <si>
    <t>කොට්ටාව ධර්මපාල විද්‍යාලය අසලින් ඇති අතුරු මාර්ගයේ විද්‍යාල පිහිණුම් තටාකය ඉදිරිපිට කාණු පද්ධතිය සකස් කිරීම.</t>
  </si>
  <si>
    <t xml:space="preserve">කොට්ටාව මාකුඹුර පෙරේරා ඉන්ධන පිරවුම්හල ඉදිරිපිට ඇති අතුරු මාර්ගයේ ශ්‍රී ලංකා ක්‍රිකට් කණ්ඩායමේ කුසල් ජනිත් මහතාගේ නිවස අසල ඇති කාණු පද්ධතිය සකස් කිරීම. </t>
  </si>
  <si>
    <t>කොට්ටාව ආනන්ද විද්‍යාලයේ අසලින් ඇති අතුරු මාර්ගය වීරසිංහ මහතාගේ නිවසට යන පාර කොන්ක්‍රීට් කැර සංවර්ධනය කිරීම.</t>
  </si>
  <si>
    <t>පන්නිපිටිය, දෙපානම වීරමාවත සූරිය පෙදෙස සංවර්ධනය කිරීම.</t>
  </si>
  <si>
    <t>පන්නිපිටිය දෙපානම දේවාලවත්ත ග්‍රාම සේවක කාර්යාලය තිබෙන නිවස අසලින් පන්සල දක්වා දිවෙන පාර සංවර්ධනය කිරීම.</t>
  </si>
  <si>
    <t>ලියනගොඩ මිල්ලගහවත්ත පාර අතුරු මාර්ගය වරිපනම් අංක 28/9(1281) කොන්ක්‍රීට් කිරීම.</t>
  </si>
  <si>
    <t>මහරගම පන්සල පාරේ අංක 93 සිට අංක 93/7 දක්වා දිවෙන අඩි 15 ක් පළල මාර්ගයේ වැසි ජලය බැසයාම සඳහා කාණු පද්ධතිය සකස් කර තාර දමා සංවර්ධනය කිරීම.</t>
  </si>
  <si>
    <t>මහරගම පතිරගොඩ නාලන්දාරාම පාරේ ක්‍රීඩා පිටිය අසළ වැසි ජලය ගලායාමට අවශ්‍ය කාණු පද්ධතිය සකස් කිරීම (අඩි 50)</t>
  </si>
  <si>
    <t xml:space="preserve">මහරගම පතිරගොඩ ජයගත් පාරේ පහළවෙළ අතුරු මාර්ගය ප්‍රතිසංස්කරණය කිරීම. </t>
  </si>
  <si>
    <t>නුගේගොඩ, ගංගොඩවිල රබර් වත්ත 2 වන පටුමඟ 31 බෙදෙන අතුරු මාවත ගල් අතුරා තාර දමා පිරිසකර කිරීම.</t>
  </si>
  <si>
    <t>නුගේගොඩ, ගංගොඩවිල අඹගහවත්ත පාර අංක 15 සරත් අල්විස් මහතාගේ නිවස ඉදිරිපසින් මාර්ගයේ ඇති වැසි ජලය බැසයාමේ කාණුව ක්‍රමවත්ව සංවර්ධනය කිරීම.</t>
  </si>
  <si>
    <t>නුගේගොඩ, ගංගොඩවිල ජම්බුගස්මුල්ල මාවත වෑකන්ද පටුමඟ ශාන්ත පෙරේරා මහතාගේ නිවස ඉදිරියේ ප්‍රධාන ඇලට වැසි ජලය බැසයාමට කාණු පද්ධතිය ඉදිකිරීම.</t>
  </si>
  <si>
    <t>නුගේගොඩ, ගංගොඩවිල වලව්වත්ත පාර (සණස වත්ත) නො. 43/11 නිවසට පිවිසෙන මාර්ගය ඉන්ටර්ලොක් ගල් අතුරා පිළිසකර කරගැනීම.</t>
  </si>
  <si>
    <t>වත්තේගෙදර කොට්ඨාසයට අයත් ඇල්හේන පාරේ වරිපනම් අංක 145/1 න් ආරම්භ වන 500m ක් පමණ දුරකින් යුතු අඩි 10 ක් පළල අතුරු මාර්ගය කොන්ක්‍රීට් අතුරා කාණු සකස් කර සංවර්ධනය කිරීම.</t>
  </si>
  <si>
    <t>වත්තේගෙදර කොට්ඨාසයට අයත් විද්‍යාකර මාවතේ වරිපනම් අංක 45 දරණ නිවස අසළින් ආරම්භ වන 200m ක් පමණ දුරකින් යුතු අඩි 10 ක් පළල අතුරු මාර්ගය කොන්ක්‍රීට් අතුරා කාණු සකස් කර සංවර්ධනය කිරීම.</t>
  </si>
  <si>
    <t>වත්තේගෙදර කොට්ඨාසයට අයත් සුරම්‍ය මාවතේ වරිපනම් අංක 70/18/A දරණ නිවස අසළින් ආරම්භ වන අඩි 60 ක් පමණ දුරකින් යුතු අඩි 10 ක් පළල අතුරු මාර්ගය කොන්ක්‍රීට් අතුරා කාණු සකස් කර සංවර්ධනය කිරීම.</t>
  </si>
  <si>
    <t>මහරගම නගර සභා බල ප්‍රදේශයේ වත්තේගෙදර කොට්ඨාසයට අයත් වත්තේගෙදර පාරේ වරිපනම් අංක 245/2 දරණ නිවස අසළින් ආරම්භ වන 250m ක් පමණ දුරකින් යුතු අඩි 10 ක් පළල අතුරු මාර්ගය කොන්ක්‍රීට් අතුරා කාණු සකස් කර සංවර්ධනය කිරීම.</t>
  </si>
  <si>
    <t>සමගිපුර මාවත ස්වර්ණලතා පතිරණ මහත්මියගේ නිවස අසල සිට කාණු පද්ධතිය සකස් කිරීම. (මීටර් 300)</t>
  </si>
  <si>
    <t>වත්තේගෙදර මිහිඳු මාවත වම්පස කාණු පද්ධතිය සකස් කිරීම. (මීටර් 300)</t>
  </si>
  <si>
    <t>නො.37/18, ධර්මපාල මාවත අඩි 145 මාර්ගය කොන්ක්‍රීට් කිරීම. (බෙන්ට්ලි සංදීප්)</t>
  </si>
  <si>
    <t>ධර්මපාල මාවත ඉදිරිපිට අඩි 225 මාවත කොන්ක්‍රීට් කිරීම (කමල්ගේ පාර)</t>
  </si>
  <si>
    <t>කිඹුලාවල ප්‍රජා මණ්ඩල පාර ප්‍රජා ළිඳ ප්‍රතිසංස්කරණය</t>
  </si>
  <si>
    <t>අංක 105/30, ප්‍රගතිපුර මාදිවෙල කෝට්ටේ ප්‍රේමා මදනායක මහත්මියගේ නිවස අසළ පාරට කුට්ටිගල් ඇල්ලීම</t>
  </si>
  <si>
    <t>අංක 30/87/A, ප්‍රගතිපුර මාදිවෙල කෝට්ටේ කේ.එන්. ප්‍රියදර්ශන මහතාගේ නිවස අසළ පාර පැති කාණුව සහ පාර කොන්ක්‍රීට් කිරීම.</t>
  </si>
  <si>
    <t>අංක 105/36, ප්‍රගතිපුර මාදිවෙල කෝට්ටේ ඩබ්.පී.වයි. ගුණසේකර මහතාගේ නිවස අසල පාර කුට්ටිගල් ඇල්ලීම.</t>
  </si>
  <si>
    <t>අංක 71/2, ප්‍රගතිපුර මාදිවෙල කෝට්ටේ මේබල් කාන්ති මහත්මියගේ නිවස අසල පාරේ පැතිබැම්ම සහ පාර කොන්ක්‍රීට් කිරීම.</t>
  </si>
  <si>
    <t xml:space="preserve">මහරගම ප්‍රාදේශීය ලේකම් බල ප්‍රදේශයට අයත් උඩහමුල්ල ග්‍රාමයට ග්‍රාමසේවා කාර්යාලයක් සහ පොදු සේවා මධ්‍යස්ථානයක් ඉදිකිරීම සඳහා බිම් සකස් කිරීමට මෙන්ම ගොඩනැගිල්ලේ මූලික ඉදිකිරීම්. </t>
  </si>
  <si>
    <t>පමුණුව දේවාල පාර විහාර මාවත දියෙස් මහතාගේ නිවෙස ළඟින් ඇති මාර්ගයේ ඉතිරි කොටස සංවර්ධනය කිරීම</t>
  </si>
  <si>
    <t>පමුණුව දේවාල පාර වට මාවත කාණුව සකස් කිරීම</t>
  </si>
  <si>
    <t>බෝගහවත්ත දුම්රිය මාවත 26/42 දක්වා ඇති කාණුව ඉතිරි කොටස සංවර්ධනය කිරීම.</t>
  </si>
  <si>
    <t>සිරි වජිරඤාණ ධර්මායතනයේ පිටුපස කොටසේ සක්මන් මලුව හා පියස ඉදි කිරීම.</t>
  </si>
  <si>
    <t>උඩහමුල්ල ජය පාර ලෙකෝ විදුලි උප පොළ අසල පිහිටි පොදු ඉඩම ක්‍රීඩා පිටියක් ලෙස සංවර්ධනය කර සීමාවේ වැට බැද පවතින ගොඩනැගිල්ල සේවා පියසක් ලෙස ප්‍රතිසංස්කරණය කිරීම.</t>
  </si>
  <si>
    <t>Re constructioning Kottawa South Vihara Mawatha.(combining  place of Sri Dhammakiththikarama Viharaya to Rukmale road.</t>
  </si>
  <si>
    <t>Construction side wall and  enlaging road midle of paddy field Kottawa south- Kottawa town</t>
  </si>
  <si>
    <t>Developing by road of the Kottawa South Vihara mawatha.</t>
  </si>
  <si>
    <t>concreeting and developing of the Kalalgoda division's , Left side of the Ranawaka Watta by road, from ms. Renuka's house to end of the road.</t>
  </si>
  <si>
    <t>concreeting and developing of the Kalalgoda division's ,Galpotta Road's tax no. 55 opposite  road of the Mr. Sarath house.</t>
  </si>
  <si>
    <t>Concreeting and developing of the Kalalgoda Grama niladharee division's, next step of the Grama niladharee office road</t>
  </si>
  <si>
    <t>Concreeting  5th by road turning on main road 493 kalalgoda GN division</t>
  </si>
  <si>
    <t>Concreeting and developing  by road infront of Bluebell bakery</t>
  </si>
  <si>
    <t>Concreeting and developing   lane  near by dewadara temple road ,  Start in lane  near the Mr. Saman Morawaka's  house, backside road of dharmapala priliminary school</t>
  </si>
  <si>
    <t xml:space="preserve">concreeting and developing  lane  dewadara temple road ,Near by   Mr. Susil Akenayake's house </t>
  </si>
  <si>
    <t xml:space="preserve">Concreeting and developing  road, starting in tax no:85/2 to  mr.Prakkrama Amaranath  house Borella Road (Near abagas junction) </t>
  </si>
  <si>
    <t>Concreeting and developing  road,   Depanama Weera mawatha Tax No:200/9 Mr. Nandalal Perer's house road.</t>
  </si>
  <si>
    <t>Tarring and developing   road,entering road to  Sri Dewadara Temple (Near the Dewala road)</t>
  </si>
  <si>
    <t>Concreeting by road  ( 200 m),  form no. 155/5, Wattegedara road.</t>
  </si>
  <si>
    <t>Tarring   of the road tax no 155/5 by road ,Wattegedara road (300 metre)</t>
  </si>
  <si>
    <t>Developing of  the 2nd cross  road,  Nallawaththa road left side in 2nd cross road  .</t>
  </si>
  <si>
    <t>Developing of  the 3rd cross  road,  Nallawaththa road left side in 3rd cross road  .</t>
  </si>
  <si>
    <t>Developing of  the cross  road,  Nallawaththa road near  public well down cross road  .</t>
  </si>
  <si>
    <t>Developing of  the cross  road,  Nallawaththa road No: 135/1,  near Mr.Leslee Weerasinghe's house.</t>
  </si>
  <si>
    <t>Developing of  the cross  road,  Mahragama Piliyandala road near the No:421/A  house</t>
  </si>
  <si>
    <t>Developing of the 2nd lane Shiromani mawatha, Piliyandala road, Maharagama.</t>
  </si>
  <si>
    <t>Develop  the road  tax no:42 to 42/4/A  end of by road maharagama Ananda Mathree mawath ,Maharagama South (60 metre)</t>
  </si>
  <si>
    <t>Developing of the by road,Starting  in tax:35 2nd lane (100 metre)</t>
  </si>
  <si>
    <t>Developing of the by road,end of the  tax no:508/A to 118/1 by road (100 metre)</t>
  </si>
  <si>
    <t>Develop the entrance of the houses, near  pannipitiya high level junction  (Road sign bord / lanka wood store)</t>
  </si>
  <si>
    <t>Constructing  the library building ,thalawathugoda Grama sewa division.</t>
  </si>
  <si>
    <t>Tarring  of the road ,Thalawathugoda Hokandara road, krestwood terace 1st  part. (20 m)</t>
  </si>
  <si>
    <t>Tarring  of the road ,Thalawathugoda Weerasekara mawatha (10 m)</t>
  </si>
  <si>
    <t>Tarring/ Concreeting and Interlocking the road, starting from no. 277/13, Temple road, Thalapathpitiya.</t>
  </si>
  <si>
    <t>Building slide wall near the chathuri motors, from Madiwala road to delgahawatta by road</t>
  </si>
  <si>
    <t xml:space="preserve">Draining and developing by lane  opposite the anura mawatha, madiwala road. </t>
  </si>
  <si>
    <t>Tarring the road, near the Ranes Rench (from tax no. 155/1 house)</t>
  </si>
  <si>
    <t>Developing the drain of Rukmalay school playground.</t>
  </si>
  <si>
    <t>Concreating and developing the road  starting from house No 480  in front of Rukmale Athurugiriya GN office</t>
  </si>
  <si>
    <t>Tarring the 6th lane of Balika Niwasa road.</t>
  </si>
  <si>
    <t>Concreating the road beyond the Rukmalay Cementry(The road where the house No 60A is situated)</t>
  </si>
  <si>
    <t>Concreating the 1st lane of Nadudeniya road in front of Mr.Gunadasa's house</t>
  </si>
  <si>
    <t>Concreating the  1st lane of Nadudeniya road in front of Ms.Liyanarachchi's house</t>
  </si>
  <si>
    <t>tarring and developing the by road in front of house no1 in Rukmale  athurugiriya road</t>
  </si>
  <si>
    <t>Concreating of both sides of Rukmalay Wakada carpert road near the playground.</t>
  </si>
  <si>
    <t>Tarring the road in front of the house no 25/A/8 near telecom office in Rukmale housing scheme</t>
  </si>
  <si>
    <t xml:space="preserve">Tarring and developing the road near kings net pre school behind telecom office in Rukmalgama housing scheme </t>
  </si>
  <si>
    <t xml:space="preserve">Tarring and developing the by road in fornt of 11 lane of Rukmalgama housing scheme </t>
  </si>
  <si>
    <t>Tarring the road near mother clinic of Rukmalgama</t>
  </si>
  <si>
    <t>Tarring the road near the house no 273/24 in the circular road next to wijayapura 10 house road.</t>
  </si>
  <si>
    <t>Developing the well behind the mother clinic in Rukmalgama housing scheme</t>
  </si>
  <si>
    <t xml:space="preserve">Concreeting Chandra Samara sekara Mawatha, near by Thalapathpitiya para </t>
  </si>
  <si>
    <t>Developing road from angirikula mawatha to  Thunman handiya rukmale road, Kottawa.</t>
  </si>
  <si>
    <t>Concreeting and developing the entrance road of Horahena new city housing scheme.(4th lane)</t>
  </si>
  <si>
    <t>Concreeting and developing the road, from tax no.12/1 to 12/4, Rajamaha Vihara Mawatha, Mirihana.</t>
  </si>
  <si>
    <t>Concreeting and developing 100 meters of the by road,  near the Kottawa Horana road Keels Super.</t>
  </si>
  <si>
    <t>Preparing drainage system, near the kottawa Dharmapala Vidyalaya's by road, infront of the school  swimming pool</t>
  </si>
  <si>
    <t>Preparing drainage system , infront of the Kottawa Makumbura Perera Petrol filling station by road near the Sri Lankan cricketer Mr. Kusal Janith</t>
  </si>
  <si>
    <t>concreeting and developing  near the Kottawa Ananda Vidyalaya's by road, entrance road of the mr. Weerasinghe.</t>
  </si>
  <si>
    <t xml:space="preserve">Developing the slide wall preparing with dranage system, Dambugahawatta, Kalalgoda Grama sevaka Division, Maharagama </t>
  </si>
  <si>
    <t>Developing of the Sooriya place, Weeramawatha, Depanama, Pannipitiya.</t>
  </si>
  <si>
    <t>Developing of the road, from Devala Watta Grama sevaka Office house to the Temple, Depanama, Pannipitiya.</t>
  </si>
  <si>
    <t>Tarring and develping by road of the Rukmale School Lane, ( no. 497/A Rukmale East near the Mr. Batagoda's house road)</t>
  </si>
  <si>
    <t>Concreeting and developing by road, near the no. 97 house, Nadudeniya, Thaldiyawala.</t>
  </si>
  <si>
    <t>Tarring and developing the 2nd lane, Nugemulla.</t>
  </si>
  <si>
    <t>Tarring and developing the 7th  lane, Nugemulla.</t>
  </si>
  <si>
    <t>Concreting the by road, Liyangoda Millagahawatte Road, Ratmalana bearing No. 28/9 (1281).</t>
  </si>
  <si>
    <t>Developing the dranage system (width 15 ft) and Tarring the road, from 93 to 93/7, Temple road, Maharagama.</t>
  </si>
  <si>
    <t>Developing of the by road Jayanthi lane and Jayanthi Mawatha, Pamunuwa.</t>
  </si>
  <si>
    <t>Preparation of the drainage system to rain water near the Nalandaram Road Road, Maharagama. (50 feet)</t>
  </si>
  <si>
    <t>Reconstruction of Pahamewela by road Jayagaththa Pathiraja in Maharagama Maharagama.</t>
  </si>
  <si>
    <t>Dredging and grading the stone at Gangodawila Rubber Garden, 2nd Lane, 31d Divakum Mawatha, Nugegoda.</t>
  </si>
  <si>
    <t>Develop drainage drainage in front of house of No. 15 Sarath Alwis, Ambagahawatte Road, Gangodawila, Nugegoda.</t>
  </si>
  <si>
    <t>Construction of drainage systems to drain drains in main canal in the presence of Mr. Shantha Perera, Wekanda Lane, Jambugasmulla Mawatha, Gangodawila, Nugegoda.</t>
  </si>
  <si>
    <t>Construction of a 10-kilometer pass by road, starting 500 meters starting from the Assessment No. 145/1, Aluthena Road, Wattegedara Division of the division.</t>
  </si>
  <si>
    <t>Construction of 10 km wide by-pass road, which starts at the Assessment number 45, Sciencekera Mawatha, Wattegedara Division, at a distance of 200m.</t>
  </si>
  <si>
    <t>Construction of 10 km wide by-pass road at the vicinity of the house at rates 70/18 / A at Suramya Mawatha in Wattegedara division.</t>
  </si>
  <si>
    <t>Developing and developing concrete lanes of a 10-kilometer road about 250m distance starting from the residence at 245/2, situated at Wattegedara road, belonging to Wattegedara area in the Maharagama Urban Council area.</t>
  </si>
  <si>
    <t>Construction of drain system from the house of Samagiriya Mawatha to Mrs. Swarnalatha Pathirana. (300 meters)</t>
  </si>
  <si>
    <t>Construction of the drain system for "Mihindu Mawatha", Wattegedara on the left. (300 meters)</t>
  </si>
  <si>
    <t>Rehabilitation of community well in Kimbulawala community board road</t>
  </si>
  <si>
    <t>Interlocking the road, near the Mrs. \prema Madanayaka's house, No. 105/30,Pragathipura, Madiwela Kotte</t>
  </si>
  <si>
    <t>Concreeting and preparing side drain system, near the Mr. K. N. Priyadharshana's house, no. 30/87/A, Pragathipura, Madiwela, Kotte.</t>
  </si>
  <si>
    <t>Interlocking the road, near the Mr. W.P.Y.Gunasekara's house, No. 105/36, Pragathipura, Madiwela Kotte</t>
  </si>
  <si>
    <t>Concreting road and fixing the road. No. 71/2, Mrs. Mabel Kanthi, Madiwela Kotte, Progathipura. .</t>
  </si>
  <si>
    <t>Preliminary work for the preparation of a Grama Seva Office and a General Service Center for the Udhamulla Village belonging to the Maharagama Divisional Secretariat Division.</t>
  </si>
  <si>
    <t>Installation of Ceiling, lighting and lighting fixtures at Stanley Thilakarathne Vidyalaya library, Embuldeniya Hall and cupboards, children's tables, children's chairs and other equipments.</t>
  </si>
  <si>
    <t>Developing the balance part of the road, near the Mr. Diyes's house, Vihara Mawatha, Devala Para, Pamunuwa</t>
  </si>
  <si>
    <t>constructing the drain, Pamunuwa devala para vata mawatha.</t>
  </si>
  <si>
    <t>Developing a part of the Pamunuwa Emaliyana mawatha.</t>
  </si>
  <si>
    <t>Developing next step of the drain, till 26/42, Bogahawatta dumriya mawatha.</t>
  </si>
  <si>
    <t>Concreeting, from tax no. 39 to 44/6, by road of the Mihindu mawatha.</t>
  </si>
  <si>
    <t>Constructions and walking stairs at the back of Siri Vajiragnana Dharmayathanaya.</t>
  </si>
  <si>
    <t>Udahamulla road is developed as a playground near LECO sub station and renovated as a service fence.</t>
  </si>
  <si>
    <t>Concreting and developing Hokandara road, Thalawathugoda East, Thalawathugoda East Grama Niladhari division and turn left to Lumbini Place roundabout road No. 286/6 / A.</t>
  </si>
  <si>
    <t>Developing road near by workshop , Sooriya mawatha, kalalgoda, Weeramawatha</t>
  </si>
  <si>
    <t>Developing road infront of  Mr.  Kamilas's house    near by " Appa kadaya "; Kalalgoda, Weeramawatha</t>
  </si>
  <si>
    <t xml:space="preserve">construction side wall  for  Dangerous place, in front of  Tax no 72  house  road, main road Pragathipura, madiwela </t>
  </si>
  <si>
    <t>developing  Neelammahara Ground  end of  Urban council edge</t>
  </si>
  <si>
    <t>construction dain  up to tax no 128 house road, wattegedara</t>
  </si>
  <si>
    <t>developing side drain in front of Vijitharama viharaya,  vijitharama patumaga, Udahamulla, Shalawa road.</t>
  </si>
  <si>
    <t>construction 300 feet drain system  in front of  no 72 house Gangodawila , Nugegoda</t>
  </si>
  <si>
    <t>Interlocking sub road turning   from  house no 41  , jayapara, Udahamulla</t>
  </si>
  <si>
    <t>developpping &amp;  interlocking  left road, Duwawatta road, Gramasanwardana road, Polwatta</t>
  </si>
  <si>
    <t xml:space="preserve"> Reconstruction of Buwanekaba Well, Mirihana south</t>
  </si>
  <si>
    <t>Construction of Niwanthipura side wall , Maharagama division</t>
  </si>
  <si>
    <t>Re construction of  right side  fist  by road,turn to left side of  D.D Kulathunga Mawatha  junction</t>
  </si>
  <si>
    <t>Concreeting right side to  front ,near by Ranjan perera's house wattegedara road  end of wijaya mawatha.</t>
  </si>
  <si>
    <t>Concreeting   &amp; developing  road, strart in tax no 115 house   to wattegedara lake road.</t>
  </si>
  <si>
    <t xml:space="preserve">Construction  drain, near by perera's house  Wilium ulwis mawatha, Wattegedara   </t>
  </si>
  <si>
    <t>Developing  drain som himi mawatha, Horana road, Kottawwa</t>
  </si>
  <si>
    <t>Interlocking road, near by house no  428  Mr. Janaka perera's house , turn to left side weli road, Thalawathugoda west</t>
  </si>
  <si>
    <t>SUK/MAHA/2018/152</t>
  </si>
  <si>
    <t>නාවින්න ගැමුණු ප්‍රජා ශාලාවේ දෙවන අදියර ( උඩුමහල) වැඩ අවසන්  කිරීම</t>
  </si>
  <si>
    <t>Completeing  upstair of  Gamunu prajashalawa ( 2 stage)</t>
  </si>
  <si>
    <t>RD</t>
  </si>
  <si>
    <t>SC</t>
  </si>
  <si>
    <t>උඩහමුල්ල බටහිර 529/B</t>
  </si>
  <si>
    <t>DS</t>
  </si>
  <si>
    <t>Pragathipura Eksath anyonyadara society</t>
  </si>
  <si>
    <t>2018.04.05</t>
  </si>
  <si>
    <t>2018.04.10</t>
  </si>
  <si>
    <t>525 A උඩහමුල්ල නැගෙනහිර</t>
  </si>
  <si>
    <t>UC</t>
  </si>
  <si>
    <t>523/A මිරිහාන දකුණ</t>
  </si>
  <si>
    <t>නුගේගොඩ ගංගොඩවිල වනාත පාර නො 72 නිවස ඉදිරිපිට මාර්ගයේ වැසි ජලය ගලා බැසීමට අඩි 300 ක දුර කාණු පද්ධතියක් සකස් කිරීම</t>
  </si>
  <si>
    <t>වැඩ අවසන්</t>
  </si>
  <si>
    <r>
      <t xml:space="preserve">Physical Progress </t>
    </r>
    <r>
      <rPr>
        <b/>
        <vertAlign val="superscript"/>
        <sz val="10"/>
        <color theme="1"/>
        <rFont val="Times New Roman"/>
        <family val="1"/>
      </rPr>
      <t xml:space="preserve">(c) </t>
    </r>
    <r>
      <rPr>
        <b/>
        <sz val="10"/>
        <color theme="1"/>
        <rFont val="Times New Roman"/>
        <family val="1"/>
      </rPr>
      <t xml:space="preserve"> </t>
    </r>
  </si>
  <si>
    <r>
      <t>වරිපනම් අංක 128 සිට ඉහලට දිවෙන මාර්ගයේ කාණුව බැ</t>
    </r>
    <r>
      <rPr>
        <sz val="10"/>
        <color theme="1"/>
        <rFont val="Iskoola Pota"/>
        <family val="2"/>
      </rPr>
      <t>ඳීම</t>
    </r>
  </si>
  <si>
    <r>
      <t>තලවතුගොඩ</t>
    </r>
    <r>
      <rPr>
        <sz val="11"/>
        <color theme="1"/>
        <rFont val="Calibri"/>
        <family val="2"/>
        <scheme val="minor"/>
      </rPr>
      <t xml:space="preserve"> </t>
    </r>
    <r>
      <rPr>
        <sz val="11"/>
        <color theme="1"/>
        <rFont val="Iskoola Pota"/>
        <family val="2"/>
      </rPr>
      <t>හෝකන්දර</t>
    </r>
    <r>
      <rPr>
        <sz val="11"/>
        <color theme="1"/>
        <rFont val="Calibri"/>
        <family val="2"/>
        <scheme val="minor"/>
      </rPr>
      <t xml:space="preserve"> </t>
    </r>
    <r>
      <rPr>
        <sz val="11"/>
        <color theme="1"/>
        <rFont val="Iskoola Pota"/>
        <family val="2"/>
      </rPr>
      <t>පාරේ</t>
    </r>
    <r>
      <rPr>
        <sz val="11"/>
        <color theme="1"/>
        <rFont val="Calibri"/>
        <family val="2"/>
        <scheme val="minor"/>
      </rPr>
      <t xml:space="preserve">, </t>
    </r>
    <r>
      <rPr>
        <sz val="11"/>
        <color theme="1"/>
        <rFont val="Iskoola Pota"/>
        <family val="2"/>
      </rPr>
      <t>තලවතුගොඩ</t>
    </r>
    <r>
      <rPr>
        <sz val="11"/>
        <color theme="1"/>
        <rFont val="Calibri"/>
        <family val="2"/>
        <scheme val="minor"/>
      </rPr>
      <t xml:space="preserve"> </t>
    </r>
    <r>
      <rPr>
        <sz val="11"/>
        <color theme="1"/>
        <rFont val="Iskoola Pota"/>
        <family val="2"/>
      </rPr>
      <t>නැගෙනහිර</t>
    </r>
    <r>
      <rPr>
        <sz val="11"/>
        <color theme="1"/>
        <rFont val="Calibri"/>
        <family val="2"/>
        <scheme val="minor"/>
      </rPr>
      <t xml:space="preserve"> </t>
    </r>
    <r>
      <rPr>
        <sz val="11"/>
        <color theme="1"/>
        <rFont val="Iskoola Pota"/>
        <family val="2"/>
      </rPr>
      <t>ග්</t>
    </r>
    <r>
      <rPr>
        <sz val="11"/>
        <color theme="1"/>
        <rFont val="Calibri"/>
        <family val="2"/>
        <scheme val="minor"/>
      </rPr>
      <t>‍</t>
    </r>
    <r>
      <rPr>
        <sz val="11"/>
        <color theme="1"/>
        <rFont val="Iskoola Pota"/>
        <family val="2"/>
      </rPr>
      <t>රාම</t>
    </r>
    <r>
      <rPr>
        <sz val="11"/>
        <color theme="1"/>
        <rFont val="Calibri"/>
        <family val="2"/>
        <scheme val="minor"/>
      </rPr>
      <t xml:space="preserve"> </t>
    </r>
    <r>
      <rPr>
        <sz val="11"/>
        <color theme="1"/>
        <rFont val="Iskoola Pota"/>
        <family val="2"/>
      </rPr>
      <t>සේවා</t>
    </r>
    <r>
      <rPr>
        <sz val="11"/>
        <color theme="1"/>
        <rFont val="Calibri"/>
        <family val="2"/>
        <scheme val="minor"/>
      </rPr>
      <t xml:space="preserve"> </t>
    </r>
    <r>
      <rPr>
        <sz val="11"/>
        <color theme="1"/>
        <rFont val="Iskoola Pota"/>
        <family val="2"/>
      </rPr>
      <t>කොට්ටාශයට</t>
    </r>
    <r>
      <rPr>
        <sz val="11"/>
        <color theme="1"/>
        <rFont val="Calibri"/>
        <family val="2"/>
        <scheme val="minor"/>
      </rPr>
      <t xml:space="preserve"> </t>
    </r>
    <r>
      <rPr>
        <sz val="11"/>
        <color theme="1"/>
        <rFont val="Iskoola Pota"/>
        <family val="2"/>
      </rPr>
      <t>අයත්</t>
    </r>
    <r>
      <rPr>
        <sz val="11"/>
        <color theme="1"/>
        <rFont val="Calibri"/>
        <family val="2"/>
        <scheme val="minor"/>
      </rPr>
      <t xml:space="preserve"> </t>
    </r>
    <r>
      <rPr>
        <sz val="11"/>
        <color theme="1"/>
        <rFont val="Iskoola Pota"/>
        <family val="2"/>
      </rPr>
      <t>දකුණට</t>
    </r>
    <r>
      <rPr>
        <sz val="11"/>
        <color theme="1"/>
        <rFont val="Calibri"/>
        <family val="2"/>
        <scheme val="minor"/>
      </rPr>
      <t xml:space="preserve"> </t>
    </r>
    <r>
      <rPr>
        <sz val="11"/>
        <color theme="1"/>
        <rFont val="Iskoola Pota"/>
        <family val="2"/>
      </rPr>
      <t>හැරී</t>
    </r>
    <r>
      <rPr>
        <sz val="11"/>
        <color theme="1"/>
        <rFont val="Calibri"/>
        <family val="2"/>
        <scheme val="minor"/>
      </rPr>
      <t xml:space="preserve"> </t>
    </r>
    <r>
      <rPr>
        <sz val="11"/>
        <color theme="1"/>
        <rFont val="Iskoola Pota"/>
        <family val="2"/>
      </rPr>
      <t>ඇති</t>
    </r>
    <r>
      <rPr>
        <sz val="11"/>
        <color theme="1"/>
        <rFont val="Calibri"/>
        <family val="2"/>
        <scheme val="minor"/>
      </rPr>
      <t xml:space="preserve"> </t>
    </r>
    <r>
      <rPr>
        <sz val="11"/>
        <color theme="1"/>
        <rFont val="Iskoola Pota"/>
        <family val="2"/>
      </rPr>
      <t>පොදු</t>
    </r>
    <r>
      <rPr>
        <sz val="11"/>
        <color theme="1"/>
        <rFont val="Calibri"/>
        <family val="2"/>
        <scheme val="minor"/>
      </rPr>
      <t xml:space="preserve"> </t>
    </r>
    <r>
      <rPr>
        <sz val="11"/>
        <color theme="1"/>
        <rFont val="Iskoola Pota"/>
        <family val="2"/>
      </rPr>
      <t>අතුරු</t>
    </r>
    <r>
      <rPr>
        <sz val="11"/>
        <color theme="1"/>
        <rFont val="Calibri"/>
        <family val="2"/>
        <scheme val="minor"/>
      </rPr>
      <t xml:space="preserve"> </t>
    </r>
    <r>
      <rPr>
        <sz val="11"/>
        <color theme="1"/>
        <rFont val="Iskoola Pota"/>
        <family val="2"/>
      </rPr>
      <t>මාර්ගය</t>
    </r>
    <r>
      <rPr>
        <sz val="11"/>
        <color theme="1"/>
        <rFont val="Calibri"/>
        <family val="2"/>
        <scheme val="minor"/>
      </rPr>
      <t xml:space="preserve"> </t>
    </r>
    <r>
      <rPr>
        <sz val="11"/>
        <color theme="1"/>
        <rFont val="Iskoola Pota"/>
        <family val="2"/>
      </rPr>
      <t>වන</t>
    </r>
    <r>
      <rPr>
        <sz val="11"/>
        <color theme="1"/>
        <rFont val="Calibri"/>
        <family val="2"/>
        <scheme val="minor"/>
      </rPr>
      <t xml:space="preserve"> </t>
    </r>
    <r>
      <rPr>
        <sz val="11"/>
        <color theme="1"/>
        <rFont val="Iskoola Pota"/>
        <family val="2"/>
      </rPr>
      <t>ලුම්බිණි</t>
    </r>
    <r>
      <rPr>
        <sz val="11"/>
        <color theme="1"/>
        <rFont val="Calibri"/>
        <family val="2"/>
        <scheme val="minor"/>
      </rPr>
      <t xml:space="preserve"> </t>
    </r>
    <r>
      <rPr>
        <sz val="11"/>
        <color theme="1"/>
        <rFont val="Iskoola Pota"/>
        <family val="2"/>
      </rPr>
      <t>පෙදෙස</t>
    </r>
    <r>
      <rPr>
        <sz val="11"/>
        <color theme="1"/>
        <rFont val="Calibri"/>
        <family val="2"/>
        <scheme val="minor"/>
      </rPr>
      <t xml:space="preserve"> </t>
    </r>
    <r>
      <rPr>
        <sz val="11"/>
        <color theme="1"/>
        <rFont val="Iskoola Pota"/>
        <family val="2"/>
      </rPr>
      <t>වටරවුම</t>
    </r>
    <r>
      <rPr>
        <sz val="11"/>
        <color theme="1"/>
        <rFont val="Calibri"/>
        <family val="2"/>
        <scheme val="minor"/>
      </rPr>
      <t xml:space="preserve"> </t>
    </r>
    <r>
      <rPr>
        <sz val="11"/>
        <color theme="1"/>
        <rFont val="Iskoola Pota"/>
        <family val="2"/>
      </rPr>
      <t>පාරේ</t>
    </r>
    <r>
      <rPr>
        <sz val="11"/>
        <color theme="1"/>
        <rFont val="Calibri"/>
        <family val="2"/>
        <scheme val="minor"/>
      </rPr>
      <t xml:space="preserve"> </t>
    </r>
    <r>
      <rPr>
        <sz val="11"/>
        <color theme="1"/>
        <rFont val="Iskoola Pota"/>
        <family val="2"/>
      </rPr>
      <t>අංක</t>
    </r>
    <r>
      <rPr>
        <sz val="11"/>
        <color theme="1"/>
        <rFont val="Calibri"/>
        <family val="2"/>
        <scheme val="minor"/>
      </rPr>
      <t xml:space="preserve"> 286/6/</t>
    </r>
    <r>
      <rPr>
        <sz val="11"/>
        <color theme="1"/>
        <rFont val="Iskoola Pota"/>
        <family val="2"/>
      </rPr>
      <t>ඒ</t>
    </r>
    <r>
      <rPr>
        <sz val="11"/>
        <color theme="1"/>
        <rFont val="Calibri"/>
        <family val="2"/>
        <scheme val="minor"/>
      </rPr>
      <t xml:space="preserve"> </t>
    </r>
    <r>
      <rPr>
        <sz val="11"/>
        <color theme="1"/>
        <rFont val="Iskoola Pota"/>
        <family val="2"/>
      </rPr>
      <t>නිවසේ</t>
    </r>
    <r>
      <rPr>
        <sz val="11"/>
        <color theme="1"/>
        <rFont val="Calibri"/>
        <family val="2"/>
        <scheme val="minor"/>
      </rPr>
      <t xml:space="preserve"> </t>
    </r>
    <r>
      <rPr>
        <sz val="11"/>
        <color theme="1"/>
        <rFont val="Iskoola Pota"/>
        <family val="2"/>
      </rPr>
      <t>සිට</t>
    </r>
    <r>
      <rPr>
        <sz val="11"/>
        <color theme="1"/>
        <rFont val="Calibri"/>
        <family val="2"/>
        <scheme val="minor"/>
      </rPr>
      <t xml:space="preserve"> </t>
    </r>
    <r>
      <rPr>
        <sz val="11"/>
        <color theme="1"/>
        <rFont val="Iskoola Pota"/>
        <family val="2"/>
      </rPr>
      <t>ඉදිරියට</t>
    </r>
    <r>
      <rPr>
        <sz val="11"/>
        <color theme="1"/>
        <rFont val="Calibri"/>
        <family val="2"/>
        <scheme val="minor"/>
      </rPr>
      <t xml:space="preserve"> </t>
    </r>
    <r>
      <rPr>
        <sz val="11"/>
        <color theme="1"/>
        <rFont val="Iskoola Pota"/>
        <family val="2"/>
      </rPr>
      <t>කොන්ක්</t>
    </r>
    <r>
      <rPr>
        <sz val="11"/>
        <color theme="1"/>
        <rFont val="Calibri"/>
        <family val="2"/>
        <scheme val="minor"/>
      </rPr>
      <t>‍</t>
    </r>
    <r>
      <rPr>
        <sz val="11"/>
        <color theme="1"/>
        <rFont val="Iskoola Pota"/>
        <family val="2"/>
      </rPr>
      <t>රීට්</t>
    </r>
    <r>
      <rPr>
        <sz val="11"/>
        <color theme="1"/>
        <rFont val="Calibri"/>
        <family val="2"/>
        <scheme val="minor"/>
      </rPr>
      <t xml:space="preserve"> </t>
    </r>
    <r>
      <rPr>
        <sz val="11"/>
        <color theme="1"/>
        <rFont val="Iskoola Pota"/>
        <family val="2"/>
      </rPr>
      <t>කර</t>
    </r>
    <r>
      <rPr>
        <sz val="11"/>
        <color theme="1"/>
        <rFont val="Calibri"/>
        <family val="2"/>
        <scheme val="minor"/>
      </rPr>
      <t xml:space="preserve"> </t>
    </r>
    <r>
      <rPr>
        <sz val="11"/>
        <color theme="1"/>
        <rFont val="Iskoola Pota"/>
        <family val="2"/>
      </rPr>
      <t>සංවර්ධනය</t>
    </r>
    <r>
      <rPr>
        <sz val="11"/>
        <color theme="1"/>
        <rFont val="Calibri"/>
        <family val="2"/>
        <scheme val="minor"/>
      </rPr>
      <t xml:space="preserve"> </t>
    </r>
    <r>
      <rPr>
        <sz val="11"/>
        <color theme="1"/>
        <rFont val="Iskoola Pota"/>
        <family val="2"/>
      </rPr>
      <t>කිරීම</t>
    </r>
  </si>
  <si>
    <t>RP</t>
  </si>
  <si>
    <t>CH</t>
  </si>
  <si>
    <t>Pragathipura</t>
  </si>
  <si>
    <t>Work done</t>
  </si>
  <si>
    <t>Allocation called</t>
  </si>
  <si>
    <t>493 කලල්ගොඩ</t>
  </si>
  <si>
    <t>Nawinna</t>
  </si>
  <si>
    <t>Udahamulla west</t>
  </si>
  <si>
    <t>Kalalgoda</t>
  </si>
  <si>
    <t>Godigamuwa South  B</t>
  </si>
  <si>
    <t>Wattegedara</t>
  </si>
  <si>
    <t>Udahamulla East  A</t>
  </si>
  <si>
    <t>Gangodawila South B</t>
  </si>
  <si>
    <t>Udahamulla  West B</t>
  </si>
  <si>
    <t>Polwatta</t>
  </si>
  <si>
    <t>Mirihana South A</t>
  </si>
  <si>
    <t>Makumbura south B</t>
  </si>
  <si>
    <t>Kottwa Town</t>
  </si>
  <si>
    <t>Thalawathugoda west</t>
  </si>
  <si>
    <t>Madiwela</t>
  </si>
  <si>
    <t>Kottawa south</t>
  </si>
  <si>
    <t>Kottwa town</t>
  </si>
  <si>
    <t>කොට්ටාව නගරය</t>
  </si>
  <si>
    <t>Makumbura North</t>
  </si>
  <si>
    <t>Depanama</t>
  </si>
  <si>
    <t>Godigamuwa south</t>
  </si>
  <si>
    <t>වත්තෙගෙදර</t>
  </si>
  <si>
    <t>Godigamuwa North</t>
  </si>
  <si>
    <t>ගොඩිගමුව දකුණ ඒ</t>
  </si>
  <si>
    <t>Godigamuwa South A</t>
  </si>
  <si>
    <t>530 මහරගම නගරය</t>
  </si>
  <si>
    <t>පන්නිපිටිය දකුණ</t>
  </si>
  <si>
    <t>Maharagama Town</t>
  </si>
  <si>
    <t xml:space="preserve">Pannipitiya South </t>
  </si>
  <si>
    <t xml:space="preserve">තලවතුගොඩ නැගෙනහිර </t>
  </si>
  <si>
    <t>Thalawathugoda East</t>
  </si>
  <si>
    <t>Thalapathpitiya</t>
  </si>
  <si>
    <t>උඩහමුල්ල නැගෙනහිර</t>
  </si>
  <si>
    <t>Udahamulla east</t>
  </si>
  <si>
    <t>Rukmale west</t>
  </si>
  <si>
    <t>රුක්මලේ  බටහිර</t>
  </si>
  <si>
    <t>Rukmale East</t>
  </si>
  <si>
    <t>Dambahena</t>
  </si>
  <si>
    <t>දඹහේන</t>
  </si>
  <si>
    <t>Kottawa east</t>
  </si>
  <si>
    <t>Kottawa East</t>
  </si>
  <si>
    <t>Kottawa Town</t>
  </si>
  <si>
    <t>Kottwa south</t>
  </si>
  <si>
    <t>Maharagama East</t>
  </si>
  <si>
    <t>Pathiragaoda</t>
  </si>
  <si>
    <t>Gangodawila south</t>
  </si>
  <si>
    <t>Jambugasmulla</t>
  </si>
  <si>
    <t>Mirihana North</t>
  </si>
  <si>
    <t>Pamunuwa</t>
  </si>
  <si>
    <t>Kottwa west</t>
  </si>
  <si>
    <t>SUK/MAHA/2018/04</t>
  </si>
  <si>
    <t>SUK/MAHA/2018/17</t>
  </si>
  <si>
    <t>SUK/MAHA/2018/18</t>
  </si>
  <si>
    <t>SUK/MAHA/2018/15</t>
  </si>
  <si>
    <t>ප්‍රතිපාදන කැඳවා ඇත</t>
  </si>
  <si>
    <t>Maharagama ( 956)</t>
  </si>
  <si>
    <t>DE</t>
  </si>
  <si>
    <t>චුමිත් ජයසුන්දර මහතා - කොට්ටාට දකුණ - 077 6043392</t>
  </si>
  <si>
    <t>චුමිත් ජයසුන්දර මහතා - කොට්ටාට දකුණ - 077 6043396</t>
  </si>
  <si>
    <t>ඉනෝජා මුණසිංහ මිය - කළල්ගොඩ -  077 3350061</t>
  </si>
  <si>
    <t>අශෝක ප්‍රනාන්දු මහතා - දෙපානම - 0777789823</t>
  </si>
  <si>
    <t>ධනුෂ්ක රාමනායක මහතා 0772919748</t>
  </si>
  <si>
    <t>ජගත් ආරියදාස මහතා 0722728209</t>
  </si>
  <si>
    <t>අජන්ත රංජිත් මහතා 0723517200</t>
  </si>
  <si>
    <t>සජිත් ලංකා ද සිල්වා මහතා      0767175499</t>
  </si>
  <si>
    <t>ඊ.ඒ. පෙරේරා මහතා778094385</t>
  </si>
  <si>
    <t>රේණුකා සේනාරත්න මිය 0713318080</t>
  </si>
  <si>
    <t>ප්‍රදීප් නල්ලපෙරුම මහතා -0776038403</t>
  </si>
  <si>
    <t>අසංක ජයරත්න මහතා077-2975494</t>
  </si>
  <si>
    <t>පුෂ්පා කුමාරි රණසිංහ 0714422574</t>
  </si>
  <si>
    <t>රොඩ්නි ප්‍රෙශර්, (අසංක ජයරත්න 0772975494)</t>
  </si>
  <si>
    <t>ප්‍රදීප් නල්ලපෙරුම (077-6038403)</t>
  </si>
  <si>
    <t>එස්.එල්.ඩී. කරුණාසේන මහතා (011-24891933)</t>
  </si>
  <si>
    <t>ධනුෂ්ක රාමනායක (077-2919740)</t>
  </si>
  <si>
    <t>රුවන් ජයසිංහ මහතා(0716322226)</t>
  </si>
  <si>
    <t>ජයමිණි පුෂ්පකුමාර (077-3890343)</t>
  </si>
  <si>
    <t>මුදිත රබෙල් මහතා - 077-3459756/2-8217701</t>
  </si>
  <si>
    <t>ප්‍රේමලාල් ඇල්විටිගල මහතා (077-1034955)</t>
  </si>
  <si>
    <t>රන්ජිත් නන්ද කුමාර (0772320906)</t>
  </si>
  <si>
    <t>වසන්ත කුමාරසිරි අල්විස් (011-2745580)</t>
  </si>
  <si>
    <t>ජී.එම්. විජේරත්න (077-3459413)</t>
  </si>
  <si>
    <t>වසන්ත මාසකෝරාල (077-3524521)</t>
  </si>
  <si>
    <t>නිමල් ආර් පීරිස් මහතා (0777750367/0112774313)</t>
  </si>
  <si>
    <t>සම්බන්ධීකරණය හා දුරකතන අංකය</t>
  </si>
  <si>
    <t>Develop  the road  tax no:25B to 25/3   end of by road maharagama Ananda Mathree mawath ,Maharagama South (80 metre)</t>
  </si>
  <si>
    <t>SUK/MAHA/2018/05</t>
  </si>
  <si>
    <t>2018.05.21</t>
  </si>
  <si>
    <t>2018.06.22</t>
  </si>
  <si>
    <t>Urban council</t>
  </si>
  <si>
    <t>496 E ලියනගොඩ</t>
  </si>
  <si>
    <t>527 A පතිරගොඩ</t>
  </si>
  <si>
    <t>526 B ගංගොඩවිල දකුණ</t>
  </si>
  <si>
    <t>526 D ජම්බුගස්මුල්ල</t>
  </si>
  <si>
    <t>528 පමුණුව</t>
  </si>
  <si>
    <t>496 කොට්ටාව බටහිර</t>
  </si>
  <si>
    <t>525 බී උඩහමුල්ල බටහිර</t>
  </si>
  <si>
    <t>527 නාවින්න</t>
  </si>
  <si>
    <t>SUK/MAHA/2018/154</t>
  </si>
  <si>
    <t>වරිපනම් අංක 6 සිට 6/3 දක්වා මිරිහාන ගල්වල පාර 01 වන පටුමග කොන්ක්‍රීට් කර සංවර්ධනය කිරිම.</t>
  </si>
  <si>
    <t>523 ඒ මිරිහාන දකුණ</t>
  </si>
  <si>
    <t>SUK/MAHA/2018/155</t>
  </si>
  <si>
    <t>මිරිහාන ගාල්ලගේ මාවත 01 වන පටුමග වරිපනම් අංක 40/2 සිට 47 දක්වා මාර්ග කොටස කොන්ක්‍රීට් කර සංවර්ධනය කිරිම.</t>
  </si>
  <si>
    <t>SUK/MAHA/2018/156</t>
  </si>
  <si>
    <t>532 සී වත්තේගෙදර</t>
  </si>
  <si>
    <t>Waththegedara</t>
  </si>
  <si>
    <t>නගර සභා</t>
  </si>
  <si>
    <t>ප්‍රාදේශීය ලේකම්</t>
  </si>
  <si>
    <t>ප්‍රාදේශීය ඉංජිනේරු</t>
  </si>
  <si>
    <t>DIS</t>
  </si>
  <si>
    <t>දිස්ත්‍රික් ලේකම්</t>
  </si>
  <si>
    <t>මුදිත රබෙල් මහතා - 077 3459756   / 011 2821770</t>
  </si>
  <si>
    <t>වසන්ත මාඝකෝරාළ මහතා - කොට්ටාව - 077 3524521</t>
  </si>
  <si>
    <t>රොඩ්නි ෆ්‍රේසර් මහතා078 5605905</t>
  </si>
  <si>
    <t>සේනක කළුබෝවිල මහතා 0726110866</t>
  </si>
  <si>
    <t>පී. සරත් සිල්වා 0719277896</t>
  </si>
  <si>
    <t>සම්පත් මහතා - 0773744059</t>
  </si>
  <si>
    <t>බුද්ධික ප්‍රසන්න මහතා 0777588839</t>
  </si>
  <si>
    <t>ආර්.එච්. චන්ද්‍රසිරි මහතා715261574</t>
  </si>
  <si>
    <t>ධනුෂ්ක රාමනායක මහතා 0772919739</t>
  </si>
  <si>
    <t>මයිකල් පෙරේරා මහතා 0716322362</t>
  </si>
  <si>
    <t>උපුල් ඉන්දික මහතා 0718266025</t>
  </si>
  <si>
    <t>නිශාන්ත මහතා 0721011570</t>
  </si>
  <si>
    <t>ලක්ෂ්මන් පෙරේරා මහතා 0713328555</t>
  </si>
  <si>
    <t>පියසිරි මහතා - 0716401018</t>
  </si>
  <si>
    <t>සුනිල් මහතා - 0773335273</t>
  </si>
  <si>
    <t>සේනක කළුබෝවිල මහතා 0726110864</t>
  </si>
  <si>
    <t>වසන්ත මාඝකෝරාළ මහතා - කොට්ටාව - 077 3524522</t>
  </si>
  <si>
    <t>වසන්ත මාඝකෝරාළ මහතා - කොට්ටාව - 077 3524523</t>
  </si>
  <si>
    <t>වසන්ත මාඝකෝරාළ මහතා - කොට්ටාව - 077 3524524</t>
  </si>
  <si>
    <t>රොඩ්නි ෆ්‍රේසර් මහතා078 5605906</t>
  </si>
  <si>
    <t>රොඩ්නි ෆ්‍රේසර් මහතා078 5605907</t>
  </si>
  <si>
    <t>අසංක ජයරත්න මහතා077-2975495</t>
  </si>
  <si>
    <t>අසංක ජයරත්න මහතා077-2975496</t>
  </si>
  <si>
    <t>අසංක ජයරත්න මහතා077-2975497</t>
  </si>
  <si>
    <t>සේනක කළුබෝවිල මහතා 0726110867</t>
  </si>
  <si>
    <t>බුද්ධික ප්‍රසන්න මහතා 0777588841</t>
  </si>
  <si>
    <t>ධනුෂ්ක රාමනායක මහතා 0772919740</t>
  </si>
  <si>
    <t>ධනුෂ්ක රාමනායක මහතා 0772919741</t>
  </si>
  <si>
    <t>ධනුෂ්ක රාමනායක මහතා 0772919742</t>
  </si>
  <si>
    <t>ධනුෂ්ක රාමනායක මහතා 0772919743</t>
  </si>
  <si>
    <t>ධනුෂ්ක රාමනායක මහතා 0772919744</t>
  </si>
  <si>
    <t>ධනුෂ්ක රාමනායක මහතා 0772919745</t>
  </si>
  <si>
    <t>ධනුෂ්ක රාමනායක මහතා 0772919746</t>
  </si>
  <si>
    <t>ධනුෂ්ක රාමනායක මහතා 0772919747</t>
  </si>
  <si>
    <t>උපුල් ඉන්දික මහතා 0718266026</t>
  </si>
  <si>
    <t>උපුල් ඉන්දික මහතා 0718266027</t>
  </si>
  <si>
    <t>උපුල් ඉන්දික මහතා 0718266029</t>
  </si>
  <si>
    <t>නිශාන්ත මහතා 0721011571</t>
  </si>
  <si>
    <t>නිශාන්ත මහතා 0721011572</t>
  </si>
  <si>
    <t>නිශාන්ත මහතා 0721011573</t>
  </si>
  <si>
    <t>ලක්ෂ්මන් පෙරේරා මහතා 0713328556</t>
  </si>
  <si>
    <t>සුමිත් මහතා - 0775847224</t>
  </si>
  <si>
    <t>සුමිත් මහතා - 0775847225</t>
  </si>
  <si>
    <t>සේනක කළුබෝවිල මහතා 0726110865</t>
  </si>
  <si>
    <t xml:space="preserve">මහරගම ප්‍රා.ලේ. කොට්ඨාශයට අයත් කළල්ගොඩ ග්‍රාම සේවක වසමේ, දඹුගහවත්ත පාරේ  කාණුවේ පැති බැම්ම දමා සංවර්ධනය කිරීම. </t>
  </si>
  <si>
    <t>ජයන්ති පටුමගේ අතුරු මාර්ගය කොන්ක්‍රීට් කිරිම.</t>
  </si>
  <si>
    <t>මාදිවෙල කොරනේලිස් මාවත වෙල කොටස පුලුල් කිරීම</t>
  </si>
  <si>
    <t>widing faddyfield side of Koranelis Mawatha, Madiwela</t>
  </si>
  <si>
    <t xml:space="preserve">Senehasa Elder socity </t>
  </si>
  <si>
    <t>Nishantha</t>
  </si>
  <si>
    <t>Dahamsa</t>
  </si>
  <si>
    <t>Inmec</t>
  </si>
  <si>
    <t>SK</t>
  </si>
  <si>
    <t>SUK/MAHA/2018/160</t>
  </si>
  <si>
    <t>මහරගම පමුණුව පාරේ චන්දන උද්‍යානයේ පටුමග එකිනෙකට සම්බන්ධ කෙරෙන හරස් මාර්ගය කුට්ටි ගල් අතුරා සංවර්ධනය කිරිමග</t>
  </si>
  <si>
    <t>527 බී මහරගම නැගෙනහිර</t>
  </si>
  <si>
    <t>SUK/MAHA/2018/162</t>
  </si>
  <si>
    <t>වත්තේගෙදර පාරේ මිහිදු මාවතට ඉදිරිපසින් දිවෙන අතුරු මාර්ගයේ (අඩි 10 පළල,මිටර් 150ක පමණ දුරක් )වරිපනම් අංක 231/3 දරණ නිවස අසල සිට මාර්ගයේ අවසානය තෙක් මාර්ගය කාණු යොදා කොන්ක්‍රීට් කිරිම.</t>
  </si>
  <si>
    <t>SUK/MAHA/2018/164</t>
  </si>
  <si>
    <t>වත්තේගෙදර කොට්ඨාශයේ වැව පාරේ වරිපනම් අංක 41 දරණ නිවස අසල සිට වරිපනම් අංක 41/5 දරණ නිවස දක්වා දිවෙන (අඩි 15ක් පළල,අඩි 350 ක පමණ දුරින් යුතු)අතුරු මාර්ගය කාණු යොදා කොන්ක්‍රීට් කිරිම.</t>
  </si>
  <si>
    <t>SUK/MAHA/2018/165</t>
  </si>
  <si>
    <t>වත්තේගෙදර කොට්ඨශයට අයත් කොළඹ පාරේ වරිපනම් අංක 161 දරණ නිවස අසලින් ආරම්භ වී වරිපනම් අංක 163/2/බී දරණ නිවස දක්වා දිවෙන අතුරු මාර්ගය (අඩි 10ක් පළල,අඩි 250ක පමණ දුරින් යුතු )කොන්ක්‍රීට් අතුරාකාණු පද්ධතිය සැකසිම.</t>
  </si>
  <si>
    <t>SUK/MAHA/2018/166</t>
  </si>
  <si>
    <t xml:space="preserve"> වත්තේගෙදර කොට්ඨශයට අයත් කොළඹ පාරේ වරිපනම් අංක 159/සී දරණ නිවස අසලින් ආරම්භ වී දිවෙන අතුරු මාර්ගය (අඩි 10ක් පළල,අඩි 300ක පමණ දුරින් යුතු)කොන්ක්‍රීට් කර කාණු පද්ධතිය සැකසිම.</t>
  </si>
  <si>
    <t>SUK/MAHA/2018/03</t>
  </si>
  <si>
    <t>ධර්මපාල මාවත37/23, 37/24,37/24ඒ, 37/24ඒ/1/1 මාර්ගය අවහිර වන සේ ඇති විදුලි කණුව ඉවත් කිරීම</t>
  </si>
  <si>
    <t>SLEB</t>
  </si>
  <si>
    <t>විදුලි බල මණ්ඩලය</t>
  </si>
  <si>
    <t>Concreeting galwala road no 6 to 6/3  1st lane Mirihana galwala road</t>
  </si>
  <si>
    <t>Concreeting galwala road no  40/2 to 47 1st lane of Mirihana gallage mawatha</t>
  </si>
  <si>
    <t>Rasika</t>
  </si>
  <si>
    <t>anura</t>
  </si>
  <si>
    <t>paving interlock by road on conectinglane of each other   Chandana park in Pamunuwa ,Maharagama</t>
  </si>
  <si>
    <t>Concreating and providing drain from  near by  house including tax number 231/3 to end of the road in by rad infront of Mihidu mawatha in Watte gedara (10 feet wide,150 m long)</t>
  </si>
  <si>
    <t>Providing drains and concreating road of infront house of including tax number 41/5,Wawa road Wattegedara division.</t>
  </si>
  <si>
    <t>Concreating and providing drain system by road including tax number near by house 161 and ending with 163/2 B Colombo road of Wattegedara division.(10 feet wide and 250 feet long)</t>
  </si>
  <si>
    <t>Concreating and providing drain system by road including tax number near by house 159 /C in  Colombo road of Wattegedara division.(10 feet wide and 300 feet long far)</t>
  </si>
  <si>
    <t>SUK/MAHA/2018/10</t>
  </si>
  <si>
    <t>nagara saba</t>
  </si>
  <si>
    <t>nagarasaba</t>
  </si>
  <si>
    <t>dahamsa</t>
  </si>
  <si>
    <t xml:space="preserve"> </t>
  </si>
  <si>
    <t>pragathipura eksath anyonyadara</t>
  </si>
  <si>
    <t>free birds sports and friendship socity</t>
  </si>
  <si>
    <t>Kottawa south Grama sanwardana socity</t>
  </si>
  <si>
    <t>Kalalgoda praja mandalaya</t>
  </si>
  <si>
    <t>pamunuwa grama sanwardana socity</t>
  </si>
  <si>
    <t>Jayarathne</t>
  </si>
  <si>
    <t>nagrasaba</t>
  </si>
  <si>
    <t>anadameth podu sewa Socity</t>
  </si>
  <si>
    <t>Women socity</t>
  </si>
  <si>
    <t>rukmale elder socity</t>
  </si>
  <si>
    <t>Haputhantri</t>
  </si>
  <si>
    <t>Rukmalesocity</t>
  </si>
  <si>
    <t>Sanasuma Elder socity</t>
  </si>
  <si>
    <t>Estimate called</t>
  </si>
  <si>
    <t>ඇස්තමේන්තු කැඳවා ඇත</t>
  </si>
  <si>
    <t>Process by District Secretariet</t>
  </si>
  <si>
    <t>දිස්ත්‍රික් ලේකම් මගින් ක්‍රියාත්මක වේ</t>
  </si>
  <si>
    <t>uc</t>
  </si>
  <si>
    <t>pragathipura elder socity</t>
  </si>
  <si>
    <t>estimate denna</t>
  </si>
  <si>
    <t>mirihana south elder</t>
  </si>
  <si>
    <t>mirihana south</t>
  </si>
  <si>
    <t xml:space="preserve">sandahasa </t>
  </si>
  <si>
    <t xml:space="preserve">                                                                      (වරිපනම් අංක 115 සිට වත්තේගෙදර පාරෙන් ආරම්භ වී වැව දෙසට දිවෙන මාර්ගය ආරම්භයේ සිට අවසානය දක්වා කොන්ක්‍රීට් දමා සංවර්ධනය කිරීම.
</t>
  </si>
  <si>
    <r>
      <t>4923 බී තලවතුගොඩ</t>
    </r>
    <r>
      <rPr>
        <sz val="10"/>
        <color theme="1"/>
        <rFont val="Calibri"/>
        <family val="2"/>
        <scheme val="minor"/>
      </rPr>
      <t xml:space="preserve"> </t>
    </r>
    <r>
      <rPr>
        <sz val="10"/>
        <color theme="1"/>
        <rFont val="Iskoola Pota"/>
        <family val="2"/>
      </rPr>
      <t>නැගෙනහිර</t>
    </r>
  </si>
  <si>
    <t xml:space="preserve">                         </t>
  </si>
  <si>
    <t xml:space="preserve"> Colombo District - Maharagama</t>
  </si>
  <si>
    <t>DL enterprise  mahesh</t>
  </si>
  <si>
    <t>Eksath sribadhi - pragathipura</t>
  </si>
  <si>
    <t>මහරගම නගර සභා බල ප්දේශයේ වත්තෙගෙදර කොට්ඨාශයට අයත් වත්තෙගෙදර පාරේ වරිපනම් අංක 245 /2 දරණ නිවස අසලින් ආරම්භ වන අතුරු මාර්ගය කොන්ක්‍රීට් අතුරා කාණු සකස් කිරීම</t>
  </si>
  <si>
    <t>developng   road and drain  starting from 245/2  house   wattegedara</t>
  </si>
  <si>
    <t>rukmale eksath   elder soci</t>
  </si>
  <si>
    <t>ad sir</t>
  </si>
  <si>
    <t>pragathipura ekasath</t>
  </si>
  <si>
    <t>madiwela elder socity</t>
  </si>
  <si>
    <t>SUK/MAHA/2018/157</t>
  </si>
  <si>
    <t>නාලන්දාරාම පාරේ අතුරු මාර්ගයක් වන අංක 87/07/87/11 සී /87/07/ඒ දරණ නිවාස වලට යාමට ඇති අබලන්ව ඇති මාර්ගය ප්‍රතිසංස්කරණය</t>
  </si>
  <si>
    <t>527 පතිරගොඩ</t>
  </si>
  <si>
    <t>Re constructions of sub road   near by houses 87/07/87/11  C</t>
  </si>
  <si>
    <t>මිරිහාන බුවනෙකබා  මාවත බුද්ධගයා විහාරස්ථානයේ ධර්ම ශාලාව කොන්ක්‍රීට් කර ටයිල් කිරීම</t>
  </si>
  <si>
    <t xml:space="preserve">කුරුදු වත්ත පාර වරිපන්ම් අංක 94-7 සිට ඉදිරියට මාර්ගය සංවර්ධනය කිරීම </t>
  </si>
  <si>
    <t>පොල්වත්ත ග්‍රාම සංවර්ධන පාර නොම්මර 147 ඒ.ඒ දයාපාල මහතාගේ නිවස ලගින් ඇති මාර්ගය සංවර්ධනය කිරීම</t>
  </si>
  <si>
    <t>develping kuruduwatta road 94-7 tax no</t>
  </si>
  <si>
    <t>මිරිහාන උතුර</t>
  </si>
  <si>
    <t xml:space="preserve">Developing road near by  mr.A.A Dayapala's house </t>
  </si>
  <si>
    <t>කොට්ටාව උතුර දෙල්ගහවත්ත පාර වරිපනම් අංක 1470 ( වරිපනම් අංක 68 ) සිට අංක  1470/සී  ( වරිපනම් අංක 70/26) නිවස  දක්වා  ඇති මාර්ගය කොන්ක්‍රීට් දමා සංවර්ධනය කිරීම</t>
  </si>
  <si>
    <t xml:space="preserve">මිරිහාන ගල්වල පාර අංක 57 සිට 57/3දක්වා කොටස (පරණ කොට්ටාව පාර) කොන්ක්‍රීට් කර සංවර්ධනය කිරීම. </t>
  </si>
  <si>
    <t>මිහිඳු මාවත අතුරු පාර, වරිපනම් අංක 39 සිට 44/6 දක්වා  පැති කාණුව නිම කිරීම සහ පාර කොන්ක්‍රීට් කිරීම.</t>
  </si>
  <si>
    <t>මාදිවෙල ග්‍රාම නිලධාරී වසමේ  සිගේරා පාරේ වරිපනම් අංක 53/8  ආරම්භ වන අතුරු මාර්ගය කුට්ටිගල් අතුරා සංවර්ධනය කිරීම හා පැති කාණුව දැමීම</t>
  </si>
  <si>
    <t>Construction drain and interlocking road  starting from 53/8 sigera road</t>
  </si>
  <si>
    <r>
      <t>නිමල්</t>
    </r>
    <r>
      <rPr>
        <sz val="7"/>
        <color rgb="FF000000"/>
        <rFont val="Calibri"/>
        <family val="2"/>
        <scheme val="minor"/>
      </rPr>
      <t xml:space="preserve"> </t>
    </r>
    <r>
      <rPr>
        <sz val="7"/>
        <color rgb="FF000000"/>
        <rFont val="Iskoola Pota"/>
        <family val="2"/>
      </rPr>
      <t>ආර්</t>
    </r>
    <r>
      <rPr>
        <sz val="7"/>
        <color rgb="FF000000"/>
        <rFont val="Calibri"/>
        <family val="2"/>
        <scheme val="minor"/>
      </rPr>
      <t xml:space="preserve"> </t>
    </r>
    <r>
      <rPr>
        <sz val="7"/>
        <color rgb="FF000000"/>
        <rFont val="Iskoola Pota"/>
        <family val="2"/>
      </rPr>
      <t>පීරිස්</t>
    </r>
    <r>
      <rPr>
        <sz val="7"/>
        <color rgb="FF000000"/>
        <rFont val="Calibri"/>
        <family val="2"/>
        <scheme val="minor"/>
      </rPr>
      <t xml:space="preserve"> </t>
    </r>
    <r>
      <rPr>
        <sz val="7"/>
        <color rgb="FF000000"/>
        <rFont val="Iskoola Pota"/>
        <family val="2"/>
      </rPr>
      <t>මැතිතුමා</t>
    </r>
  </si>
  <si>
    <t>SUK/MAHA/2018/158</t>
  </si>
  <si>
    <t>TC</t>
  </si>
  <si>
    <t>පමුණුව දේවාල පාර විහාර මාවතේ ප්‍රියංකා කුමුදුනී මහත්මියගේ නිවස දක්වා මාර්ගය සංවර්ධනය කිරිම.</t>
  </si>
  <si>
    <t xml:space="preserve"> 524 මාදිවෙල</t>
  </si>
  <si>
    <t>මහ/සං/09/සු.පු/න.ස/01</t>
  </si>
  <si>
    <t>මහ/සං/09/සු.පු/න.ස/02</t>
  </si>
  <si>
    <t>මහ/සං/09/සු.පු/න.ස/03</t>
  </si>
  <si>
    <t>මහ/සං/09/සු.පු/න.ස/06</t>
  </si>
  <si>
    <t>මහ/සං/09/සු.පු/න.ස/07</t>
  </si>
  <si>
    <t>මහ/සං/09/සු.පු/න.ස/08</t>
  </si>
  <si>
    <t>මහ/සං/09/සු.පු/න.ස/05</t>
  </si>
  <si>
    <t>මහ/සං/09/සු.පු/න.ස/10</t>
  </si>
  <si>
    <t>මහ/සං/09/සු.පු/න.ස/09</t>
  </si>
  <si>
    <t>මහ/සං/09/සු.පු/න.ස/04</t>
  </si>
  <si>
    <t>මහ/සං/09/සු.පු/න.ස/12</t>
  </si>
  <si>
    <t>මහ/සං/09/සු.පු/න.ස/13</t>
  </si>
  <si>
    <t>මහ/සං/09/සු.පු/න.ස/14</t>
  </si>
  <si>
    <t>මහ/සං/09/සු.පු/න.ස/15</t>
  </si>
  <si>
    <t>මහ/සං/09/සු.පු/න.ස/16</t>
  </si>
  <si>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/03</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</si>
  <si>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</si>
  <si>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/05</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</si>
  <si>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</si>
  <si>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</si>
  <si>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</si>
  <si>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</si>
  <si>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/09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</si>
  <si>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</si>
  <si>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</si>
  <si>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/15</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</si>
  <si>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</si>
  <si>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</si>
  <si>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</si>
  <si>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</si>
  <si>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</si>
  <si>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</si>
  <si>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/22</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</si>
  <si>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/23</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</si>
  <si>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</si>
  <si>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/25</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</si>
  <si>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</si>
  <si>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</si>
  <si>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</si>
  <si>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/29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</si>
  <si>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</si>
  <si>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</si>
  <si>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/33</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</si>
  <si>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</si>
  <si>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/35</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</si>
  <si>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</si>
  <si>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</si>
  <si>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</si>
  <si>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/39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</si>
  <si>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</si>
  <si>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</si>
  <si>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</si>
  <si>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/45</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</si>
  <si>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</si>
  <si>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</si>
  <si>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</si>
  <si>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/49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</si>
  <si>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</si>
  <si>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</si>
  <si>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/53</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</si>
  <si>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</si>
  <si>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/56</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</si>
  <si>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/57</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</si>
  <si>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/58</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</si>
  <si>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/59</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</si>
  <si>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/60</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</si>
  <si>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/61</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</si>
  <si>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/62</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</si>
  <si>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/63</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</si>
  <si>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/64</t>
    </r>
  </si>
  <si>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/66</t>
    </r>
  </si>
  <si>
    <t>ජ ජයසිංහ මහතා-තලපත්පිටිය - 071 6322227</t>
  </si>
  <si>
    <t>kottawa south grama sanwaradena socity</t>
  </si>
  <si>
    <t>SUK/MAHA/2018/170</t>
  </si>
  <si>
    <r>
      <t>මහ/සං/</t>
    </r>
    <r>
      <rPr>
        <b/>
        <sz val="8"/>
        <color rgb="FF000000"/>
        <rFont val="Times New Roman"/>
        <family val="1"/>
      </rPr>
      <t>09/</t>
    </r>
    <r>
      <rPr>
        <b/>
        <sz val="8"/>
        <color rgb="FF000000"/>
        <rFont val="Iskoola Pota"/>
        <family val="2"/>
      </rPr>
      <t xml:space="preserve">සු.පු/ප්‍රා.ලේ </t>
    </r>
    <r>
      <rPr>
        <b/>
        <sz val="8"/>
        <color rgb="FF000000"/>
        <rFont val="Times New Roman"/>
        <family val="1"/>
      </rPr>
      <t xml:space="preserve"> /125</t>
    </r>
  </si>
  <si>
    <t>SUK/MAHA/2018/169</t>
  </si>
  <si>
    <t>development and concreating of end of including tax number 277/13 from bound the road in Chandrasamarasena Lane "Temple road:Talapathpitiya</t>
  </si>
  <si>
    <t>525 Talapathpitiya</t>
  </si>
  <si>
    <t>මිරිහාන රජ මාවත අංක 42 සිට 42/4 දක්වා කොටස කොන්ක්‍රීට් කර සංවර්ධනය කිරීම.</t>
  </si>
  <si>
    <t>රුක්මලේ පාසැල් මාවත අතුරැ මාර්ගය තාරදමා සංවර්ධනය කිරීම (අංක497/ඒ රුක්මලේ නැගෙනහිර අනුර බටගොඩ මහතාගේ නිවස අසලින් මාර්ගය)</t>
  </si>
  <si>
    <t>තල්දියාවල නඩුදෙණිය අංක97 නිවස අසලින් ඇති අතුරු මාර්ගය කොන්ක්‍රීට් දමා සංවර්ධනය කිරීම</t>
  </si>
  <si>
    <t>නුගේමුල්ල දෙවැනි පටුමග තාරදමා සංවර්ධනය කිරීම</t>
  </si>
  <si>
    <t>නුගේමුල්ල හත්වෙනි පටුමග කොන්ක්‍රීට් දමා සංවර්ධනය කිරීම</t>
  </si>
  <si>
    <t>නිශාන්ත මයා</t>
  </si>
  <si>
    <t>සොමසිරි මයා</t>
  </si>
  <si>
    <t>යමුනා</t>
  </si>
  <si>
    <t>එස්.කේ.</t>
  </si>
  <si>
    <t>ටීසී</t>
  </si>
  <si>
    <t>එස්කේ</t>
  </si>
  <si>
    <t>Damitha</t>
  </si>
  <si>
    <t>වරිපනම් අංක 277/13 නිවසේ සිට වාහන හැරවීම වටරවුම ඇතුළුව එම මාර්ගයේ අවසානය දක්වා කොන්ක්‍රීට් දමා සංවර්ධනය කිරීම</t>
  </si>
  <si>
    <t>Prathiba kantha samithiya</t>
  </si>
  <si>
    <t>දෙපානම  බොරැල්ල පාර 01 වන පටුමග හා එහි අතුරු මාර්ගය  කොන්ක්‍රීට් කර සංවර්ධනය කිරීම</t>
  </si>
  <si>
    <t>SUK/MAHA/2018/139</t>
  </si>
  <si>
    <t>අරලිය උයන වටරවුම් පාර කාණු පද්ධතිය සකස් කිරීම</t>
  </si>
  <si>
    <t>Construction of drain system for Araliya Uyana Circuit Road</t>
  </si>
  <si>
    <t>529 පොල්වතත</t>
  </si>
  <si>
    <t>ඇන්තනී මහතා - 0728297228</t>
  </si>
  <si>
    <t>SUK/MAHA/2018/140</t>
  </si>
  <si>
    <t>අරලිය උයන 6A පටුමඟ කෙළවරෙහි  බෝක්කුව සහ අරලිය උයන 7  වන පටුමගෙහි කෙළවර බෝක්කුව දැමීම</t>
  </si>
  <si>
    <t>Put the culverts at the far end of the 6A lane Araliya</t>
  </si>
  <si>
    <t>ඇන්තනී මහතා - 0728297229</t>
  </si>
  <si>
    <t>SUK/MAHA/2018/141</t>
  </si>
  <si>
    <t>පමුණුව දේවාල පාර එක්සත් මාවත උපාලි මහතාගේ නිවස තෙක් දිවෙන මාර්ගය සංවර්ධනය කිරීම</t>
  </si>
  <si>
    <t>Developing the road leading to the house of Mr. Upali Dewala Road, Eksath Mawatha, House of Upali</t>
  </si>
  <si>
    <t>සුමිත් මහතා - 0775847222</t>
  </si>
  <si>
    <t>SUK/MAHA/2018/142</t>
  </si>
  <si>
    <t>පමුණුව දේවාල පාර විහාර මාවත රංජිත් මහතාගේ නිවෙස තෙක් දිවෙන මාර්ගය සංවර්ධනය කිරීම</t>
  </si>
  <si>
    <t>Developing Road through Pamunuwa Dewala Road, Vihara Mawatha, Ranjith's house</t>
  </si>
  <si>
    <t>සුමිත් මහතා - 0775847223</t>
  </si>
  <si>
    <t>SUK/MAHA/2018/131</t>
  </si>
  <si>
    <t>මාදිවෙල ලින්ක් නිවාස අතුරු මාර්ග දෙක සඳහා පොකුරු රැහැන් පද්ධතියක් ඇදීම</t>
  </si>
  <si>
    <t>377/4, 377 Thalawathugoda Road - Concreting the 200-foot (Jayamini's road) road near Asiri Hardware and lower road.</t>
  </si>
  <si>
    <t>උපුල් ඉන්දික මහතා 0718266028</t>
  </si>
  <si>
    <t>Anura</t>
  </si>
  <si>
    <t>SUK/MAHA/2018/122 යටතේ ක්‍රියාත්මක වේ.</t>
  </si>
  <si>
    <t xml:space="preserve"> work  stoped</t>
  </si>
  <si>
    <t>stoped</t>
  </si>
  <si>
    <t>not strated</t>
  </si>
  <si>
    <t>mount city</t>
  </si>
  <si>
    <t xml:space="preserve">ඇඹුල්දෙණිය ශාලාව පාරේ ස්ටැන්ලි තිලකරත්න විද්‍යාලයේ පුස්තකාල ගොඩනැගිල්ලේ සිවිලිම, විදුලි පහන් හා ජනෙල් සවිකිරීම </t>
  </si>
  <si>
    <t>For amendment/Problems</t>
  </si>
  <si>
    <t>වෙනත් ව්‍යාපෘතියක්  ඉල්ලා දි.ලේ වෙත යවා ඇ.ත</t>
  </si>
  <si>
    <t>සම්බන්ධී කාරක වෙනත් යෝජනාවක් අමාත්‍යාංහයට යොමඅ කරන බව දැන්වීය</t>
  </si>
  <si>
    <t>වෙනත් අරමුදලකින් නිම වී ඇත. ව්‍යාපෘතියක්  ඉල්ලා දි.ලේ වෙත යවා ඇ.ත</t>
  </si>
  <si>
    <t>වෙනත් ව්‍යාපෘතියක්  සම්බන්ධීකාරක විසින් යොමු කරන බව දැන්වීය</t>
  </si>
  <si>
    <t>වෙනත් ව්‍යාපෘතියකින් නිම කරන බව දැන්වා ඇත</t>
  </si>
  <si>
    <t>අවලංගු/ සංශෝධන විය යුතු  / ගැටළු</t>
  </si>
  <si>
    <t>අවලංගු/සංශෝධන විය යුතු  / ගැටළු</t>
  </si>
  <si>
    <t>පන්නිපිටිය උතුර කැන්දහේන වත්තේ 4 වන මාවතේ කාණු බැඳ සංවර්ධනය කිරීම</t>
  </si>
  <si>
    <t>Development and compleating dran of 4th lane Kandahena wattha ,Pannipitiya North</t>
  </si>
  <si>
    <t>531පන්නිපිටිය උතුර</t>
  </si>
  <si>
    <t>531 Pannipitiya North</t>
  </si>
  <si>
    <t>පමුණුව දේවාලපාරේ හෙන්රි පමුණුව මාවතේ පිට්ටනිය ලඟ සිට පැති කාණු පද්ධතිය ඉදිකිරීම.</t>
  </si>
  <si>
    <t>Development of side drain complex from Pamunuwa Dewala road Henrry Mawath Pamunuwa</t>
  </si>
  <si>
    <t>පමුණුව</t>
  </si>
  <si>
    <t>පමුණුව දේවාලපාරේ විහාර මාවතේ අංක 162/ඒ නිවාස ඇති අතුරු මාර්ගය කොන්ක්‍රීට් කර සංවර්ධනය කිරීම.</t>
  </si>
  <si>
    <t>Development  and concreating by road of no 162/A Dewala road of vihara Mawatha.</t>
  </si>
  <si>
    <t>කොට්ටාව නැගෙනහිර හතරමං හන්දිය පෙරේරා මාවත අංක 6 වන පටුමග කොන්ක්‍රීට් කර සංවර්ධනය කිරීම.</t>
  </si>
  <si>
    <t xml:space="preserve">Development and concreating  on 6th lane Perera Mawatha Kottawa East junction. </t>
  </si>
  <si>
    <t xml:space="preserve">කොට්ටාව නැගෙනහිර ක්‍රිස්ටල් ටෙරස් 6 වන පටුමග කොන්ක්‍රීට් කර සංවර්ධනය කිරීම. </t>
  </si>
  <si>
    <t>Development and concreating 6th lane of Kristal Teras Kottawa East.</t>
  </si>
  <si>
    <t>කොට්ටාව බටහිර</t>
  </si>
  <si>
    <t>දුම්රිය පටුමගේ අතුරු මාර්ගයේ සිට වෙල්යාය හරහා ජනතා මාවත දෙපස ඇති මාර්ගය සංවර්ධනය කිරීම.</t>
  </si>
  <si>
    <t>Development of road having side of across field Janatha Mawatha From railway bu road.</t>
  </si>
  <si>
    <t>කනත්ත පාර හා පන්සල් පාර එකිනෙකට යා කෙරෙන දුම්රිය පාර කොන්ක්‍රීට් කර සංවර්ධනය කිරීම.</t>
  </si>
  <si>
    <t>Development andcocreating  railway road conecting with Kanatha and temple raoad.</t>
  </si>
  <si>
    <t>පැරකුම් මාවතේ අංක 40/2 නිවාස ඇති අතුරු මාර්ගය කොන්ක්‍රීට් කර සංවර්ධනය කිරීම.</t>
  </si>
  <si>
    <t>Develpmment and concreating by road of number 40/2 house of Parakum  Mawatha.</t>
  </si>
  <si>
    <t>දෙපානම වසමේ වීරමාතේ වීර උයන වටරවුම් මාවතේ මාර්ග රක්ෂිතය පැතිබැම්මක් ඉදිකිරීම.</t>
  </si>
  <si>
    <t>Construction of side wall of reserve roadsof roun the baord  on Weera Uyana Weera Mawatha of Depanama</t>
  </si>
  <si>
    <t>Dpanama</t>
  </si>
  <si>
    <t>ප්‍රගති මාවතේ මාර්ග රක්ෂිත පැති බැම්මේ ඉතිරි කොටස ඉදිකිරීම.</t>
  </si>
  <si>
    <t>construction of remainning part of  side wall of reserve toad Pragathi Mawatha.</t>
  </si>
  <si>
    <t>කොට්ටාව කුලසෙවන මාවත දුම්රිය පල මාවත සංවර්ධනය කිරීම.</t>
  </si>
  <si>
    <t>Development of railway raod and Kulasewana mawatha.</t>
  </si>
  <si>
    <t>Kottawa</t>
  </si>
  <si>
    <t>කොට්ටාව සම්පත් බැංකුව අසල කටුගම්පොල මහතාගේ නිවස අසලින් ආරම්භ වන අතුරු මාර්ගය කොන්ක්‍රීට් කර සංවර්ධනය කිරීම.</t>
  </si>
  <si>
    <t xml:space="preserve">developing and concreating by road  beginning of mr.Katugampola's house near Sampath bank in Kottawa </t>
  </si>
  <si>
    <t>නල්ලවත්ත පාරේ පිං ළිඳ අසලින් දකුණුපස ඇති මාර්ගය කොන්ක්‍රීට් කර සංවර්ධනය කිරීම</t>
  </si>
  <si>
    <t xml:space="preserve">Developing and concreating near by well in rghit side road of Nallawatta road. </t>
  </si>
  <si>
    <t>මාකුඹුර මායා මාවත 3 වන පටුමග තාර දමා සංවර්ධන කිරිම</t>
  </si>
  <si>
    <t>development of layin Tar 3rd lane of Maya mawatha.</t>
  </si>
  <si>
    <t>Makubura</t>
  </si>
  <si>
    <t>නාවින්න රජමහා විහාරවත්ත පාරේ කොස්තගේ වත්ත අතුරුමාවත සංවර්ධනය කිරීම</t>
  </si>
  <si>
    <t>Development of by road estse of Kostha  in Nawinn Rajamahaviharawattha road.</t>
  </si>
  <si>
    <t>developing  vipasharama road drain system</t>
  </si>
  <si>
    <t>Developing Library  building for Thalawathugoda gramaniladari division</t>
  </si>
  <si>
    <t xml:space="preserve">Constructing and tarring the culvert at the beginning of the Walihenpita road near the Rukmale bend </t>
  </si>
  <si>
    <t>Concreating the by road where mr.Chandika's house is situated,close to Thaldiyawatta temple.</t>
  </si>
  <si>
    <t>Concreate the big city by road in Balika niwasa road in front of Maranadara samithiya</t>
  </si>
  <si>
    <t>Concreeting and developing the road, from tax no. 57 to 57/3, Galwala road, (Old Kottawa road) Mirihana</t>
  </si>
  <si>
    <t>uc එස්.කේ.</t>
  </si>
  <si>
    <t>Concreeting and developing the road, from tax no. 42 to 42/4, Raja Mawatha, Mirihana.</t>
  </si>
  <si>
    <t>uc යමුනා</t>
  </si>
  <si>
    <t>මිරිහාන රජමාවත ධම්මික මහතාගේ නිවසට යන පාර කොන්ක්‍රීට් දමා සංවර්ධනය කිරිම.(වරිපනම් අංක 26-26/3 දක්වා)</t>
  </si>
  <si>
    <t>Concreeting and developing of house road of Mr. Dammika in Mirihana Rajamawatha.</t>
  </si>
  <si>
    <t xml:space="preserve">නගරසභා </t>
  </si>
  <si>
    <t>නගරසභා එස්.කේ.</t>
  </si>
  <si>
    <t>????</t>
  </si>
  <si>
    <t>නගරසභා,එස්.කේ</t>
  </si>
  <si>
    <t>නගරසභා</t>
  </si>
  <si>
    <t>Concreeting developing and preparing the dranage system of the road,  from tax no. 1470 (tax no.68) to 1470/C (tax no.70/26), Delgahawatta road, Kottawa North.</t>
  </si>
  <si>
    <t>ඉන්මෙක්</t>
  </si>
  <si>
    <t>Interlocking road and construction shoe drain in starting  no 43/11, Walawwaththa road ( sanasa waththa), Gangodawila, nugegoda.</t>
  </si>
  <si>
    <t>හේවාපන්න</t>
  </si>
  <si>
    <t>Concreting and Tiling Dharma Shalawa, Buddhagaya temple, Buwanekaba Mawatha, Mirihana.</t>
  </si>
  <si>
    <t>Concreting Road 145, Dharmapala Mawatha, No: 37/18 (Bently Sandeep)</t>
  </si>
  <si>
    <t>ඉන්මෙන්</t>
  </si>
  <si>
    <t>Removing Electricity Pole Covered by house no. 37/23,37/24,37/24 A,37/24 A/1/1 Dharmapala Mawatha</t>
  </si>
  <si>
    <t>Concreting 225 feet way opposite Dharmapala Mawatha (Kamal's Road)</t>
  </si>
  <si>
    <t>refref for Estimate</t>
  </si>
  <si>
    <t>Physical and Financial Progress of the Month of Octomber   2018 ( 2018.12.31)</t>
  </si>
  <si>
    <t xml:space="preserve">ක්‍රියාත්මක නොකරන ලදී </t>
  </si>
  <si>
    <t>Work  not done</t>
  </si>
  <si>
    <t>work not done</t>
  </si>
  <si>
    <t>Not work done</t>
  </si>
  <si>
    <t>2018.08.21</t>
  </si>
  <si>
    <t>2018.9.22</t>
  </si>
  <si>
    <t>Senior Citizens  Committee Rukmalgama</t>
  </si>
  <si>
    <t>රුක්මල්ගම ජ්‍යෙෂ්ඨ පුරවැසි කමිටුව</t>
  </si>
  <si>
    <t>length m</t>
  </si>
  <si>
    <t>76.21m</t>
  </si>
  <si>
    <t>Rukmale West</t>
  </si>
  <si>
    <t>29.26m</t>
  </si>
  <si>
    <t>2018.08.24</t>
  </si>
  <si>
    <t>2018.09.22</t>
  </si>
  <si>
    <t>50.75m</t>
  </si>
  <si>
    <t>Anadameth podu sewa Socity</t>
  </si>
  <si>
    <t>2018.09.12</t>
  </si>
  <si>
    <t>2018.09.29</t>
  </si>
  <si>
    <t>අනදමෙත් පොදු සේවා සමිතිය</t>
  </si>
  <si>
    <t>රුක්මලේ  නැගෙනහිර</t>
  </si>
  <si>
    <t>125.91m</t>
  </si>
  <si>
    <t>2018.08.23</t>
  </si>
  <si>
    <t>2018.09.05</t>
  </si>
  <si>
    <t>ප්‍රගතිපුර එකස්ත් අන්‍යෝන්‍යාධාර  සමිතිය</t>
  </si>
  <si>
    <t>Rukmale Eksath Elder Sociy</t>
  </si>
  <si>
    <t>2018.09.03</t>
  </si>
  <si>
    <t>2018.09.20</t>
  </si>
  <si>
    <t>රුක්මලේ එක්සත් වැඩිහිටි සමිතිය</t>
  </si>
  <si>
    <t>කොට්ටාව නැගෙනහිර  ඒ</t>
  </si>
  <si>
    <t>Kottawa East A</t>
  </si>
  <si>
    <t xml:space="preserve">Kottawa south  Rural Development society </t>
  </si>
  <si>
    <t>2018.10.15</t>
  </si>
  <si>
    <t>2018.11.10</t>
  </si>
  <si>
    <t>කොට්ටාව දකුණ ග්‍රාම සංවර්ධන සමිතිය</t>
  </si>
  <si>
    <t>2018.08.28</t>
  </si>
  <si>
    <t>2018.9.21</t>
  </si>
  <si>
    <t>සැනසුම වැඩිහිටි  සුභසාධක සංවිධානය</t>
  </si>
  <si>
    <t>Sanasuma Elder welfare  Socity Thalapathpitiya</t>
  </si>
  <si>
    <t>රුක්මලේ නැගෙනහිර බී</t>
  </si>
  <si>
    <t>Rukmale East B</t>
  </si>
  <si>
    <t>39.93 m</t>
  </si>
  <si>
    <t>2018.09.28</t>
  </si>
  <si>
    <t>රුක්මලේ නැගෙනහිර  බී</t>
  </si>
  <si>
    <t>2018.09.06</t>
  </si>
  <si>
    <t>2018.10.02</t>
  </si>
  <si>
    <t>2018.09.04</t>
  </si>
  <si>
    <t>33.53m</t>
  </si>
  <si>
    <t>Pamunuwa  Grama sanwaradena Socity</t>
  </si>
  <si>
    <t>2018.10.12</t>
  </si>
  <si>
    <t>පමුණුව ග්‍රාම සංවර්ධන සමිතිය</t>
  </si>
  <si>
    <t>2018.09.19</t>
  </si>
  <si>
    <t>Thalawathugoda  kalalgoda Prajamandalaya</t>
  </si>
  <si>
    <t>2018.09.18</t>
  </si>
  <si>
    <t>2018.09.21</t>
  </si>
  <si>
    <t>තලවතුගොඩ කලල්ගොඩ ප්‍රජා මණ්ඩලය</t>
  </si>
  <si>
    <t>Samagi  Socity</t>
  </si>
  <si>
    <t>2018.09.27</t>
  </si>
  <si>
    <t>සමගි සංවිධානය</t>
  </si>
  <si>
    <t>74.69m</t>
  </si>
  <si>
    <t>2018.09.26</t>
  </si>
  <si>
    <t>2018.10.20</t>
  </si>
  <si>
    <t>2018.10.03</t>
  </si>
  <si>
    <t>2018.10.25</t>
  </si>
  <si>
    <t>2018.10.28</t>
  </si>
  <si>
    <t>41.15m</t>
  </si>
  <si>
    <t>Godigamuwa Suhada Elder socity</t>
  </si>
  <si>
    <t>2018.09.07</t>
  </si>
  <si>
    <t>2018.012.07</t>
  </si>
  <si>
    <t>ගොඩිගමුව සුහද වැඩිහිටි සමිතිය</t>
  </si>
  <si>
    <t>30.79m</t>
  </si>
  <si>
    <t>2018.12.07</t>
  </si>
  <si>
    <t>2018.11.31</t>
  </si>
  <si>
    <t>2018.12.27</t>
  </si>
  <si>
    <t>518m</t>
  </si>
  <si>
    <t>3.28m</t>
  </si>
  <si>
    <t>Pragathipura Eksath sri bodhi elder socity</t>
  </si>
  <si>
    <t>2018.10.05</t>
  </si>
  <si>
    <t>2018.12.10</t>
  </si>
  <si>
    <t>ප්‍රගතිපුර එකස්ත්  ශ්‍රී බෝධි වැඩිහිටි සමිතිය</t>
  </si>
  <si>
    <t>2018.10.17</t>
  </si>
  <si>
    <t>2018.12.11</t>
  </si>
  <si>
    <t>30.48m</t>
  </si>
  <si>
    <t>2018.10.22</t>
  </si>
  <si>
    <t>2018.12.8</t>
  </si>
  <si>
    <t>length sq m</t>
  </si>
  <si>
    <t>Sri bodhi elder socity  Udahamulla east</t>
  </si>
  <si>
    <t>2018.10.10</t>
  </si>
  <si>
    <t>ග්‍රී බෝධි වැඩිහිටි සමිතිය  උඉහමුල්ල නැගෙනහිර</t>
  </si>
  <si>
    <t>67.98m</t>
  </si>
  <si>
    <t>2018.07.25</t>
  </si>
  <si>
    <t>2018.08.15</t>
  </si>
  <si>
    <t>සෙනෙහස වැඩිහිටි සමිතිය</t>
  </si>
  <si>
    <t>pragathipura eksath anyonyadara socity</t>
  </si>
  <si>
    <t>2018.08.20</t>
  </si>
  <si>
    <t>54.57m</t>
  </si>
  <si>
    <t>2018.06.05</t>
  </si>
  <si>
    <t>ෆ්‍රී බර්ඩ්ස්  ක්‍රීඩා හා මිත්‍රත්ව සංගමය</t>
  </si>
  <si>
    <t>2018.07.26</t>
  </si>
  <si>
    <t>2018.09.11</t>
  </si>
  <si>
    <t>2018.08.02</t>
  </si>
  <si>
    <t>2018.08.25</t>
  </si>
  <si>
    <t>76.82m</t>
  </si>
  <si>
    <t>Kalalgoda Praja mandalaya</t>
  </si>
  <si>
    <t>කලල්ාගාඩ ප්‍රජා මණ්ඩලය</t>
  </si>
  <si>
    <t>2018.08.29</t>
  </si>
  <si>
    <t>2018.10.19</t>
  </si>
  <si>
    <t>2018.07.02</t>
  </si>
  <si>
    <t>2018.07.06</t>
  </si>
  <si>
    <t>Suhada elder socity</t>
  </si>
  <si>
    <t>2018.07.04</t>
  </si>
  <si>
    <t>සුහද වැඩිහිටි  සමිතිය</t>
  </si>
  <si>
    <t>2018.06.28</t>
  </si>
  <si>
    <t>2018.08.14</t>
  </si>
  <si>
    <t>Kottawa south rural development socity</t>
  </si>
  <si>
    <t>20.45m</t>
  </si>
  <si>
    <t>Makumbura paramitha elder socity</t>
  </si>
  <si>
    <t>මාකුඹුර පාරමිති වැඩිහිටි සමිතිය</t>
  </si>
  <si>
    <t>Mirihana south  rural development socity</t>
  </si>
  <si>
    <t>2018.07.12</t>
  </si>
  <si>
    <t>2018.09.17</t>
  </si>
  <si>
    <t>මිරිහාන දකුණ ග්‍රාම සංවර්ධන සමිතිය</t>
  </si>
  <si>
    <t>cu.m</t>
  </si>
  <si>
    <t>Depanama govi sanwidanaya</t>
  </si>
  <si>
    <t>2018.04.23</t>
  </si>
  <si>
    <t>2018.05.02</t>
  </si>
  <si>
    <t>දෙපානම ගොවි සංවිධානය</t>
  </si>
  <si>
    <t>95.73m</t>
  </si>
  <si>
    <t>2018.04.04</t>
  </si>
  <si>
    <t>2018.06.01</t>
  </si>
  <si>
    <t xml:space="preserve">ශ්‍රී බෝධි වැඩිහිටි සමිතිය උඩහමුල්ල </t>
  </si>
  <si>
    <t>DepanamaElder socity</t>
  </si>
  <si>
    <t>දෙපානම වැඩිහිටියෝ සංවිධානය</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</si>
</sst>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76">
    <font>
      <sz val="11"/>
      <color theme="1"/>
      <name val="Calibri"/>
      <family val="2"/>
      <scheme val="minor"/>
    </font>
    <font>
      <sz val="10"/>
      <color rgb="FFFF0000"/>
      <name val="Arial"/>
      <family val="2"/>
    </font>
    <font>
      <sz val="11"/>
      <color theme="1"/>
      <name val="Times New Roman"/>
      <family val="1"/>
    </font>
    <font>
      <b/>
      <sz val="10"/>
      <name val="Times New Roman"/>
      <family val="1"/>
    </font>
    <font>
      <b/>
      <sz val="14"/>
      <color theme="1"/>
      <name val="Times New Roman"/>
      <family val="1"/>
    </font>
    <font>
      <sz val="12"/>
      <color theme="1"/>
      <name val="Times New Roman"/>
      <family val="1"/>
    </font>
    <font>
      <b/>
      <sz val="11"/>
      <name val="Times New Roman"/>
      <family val="1"/>
    </font>
    <font>
      <b/>
      <sz val="11"/>
      <color theme="1"/>
      <name val="Times New Roman"/>
      <family val="1"/>
    </font>
    <font>
      <sz val="11"/>
      <color theme="1"/>
      <name val="Calibri"/>
      <family val="2"/>
      <scheme val="minor"/>
    </font>
    <font>
      <sz val="10"/>
      <color theme="1"/>
      <name val="Iskoola Pota"/>
      <family val="2"/>
    </font>
    <font>
      <sz val="8"/>
      <color theme="1"/>
      <name val="Calibri"/>
      <family val="2"/>
      <scheme val="minor"/>
    </font>
    <font>
      <sz val="8"/>
      <color theme="1"/>
      <name val="Iskoola Pota"/>
      <family val="2"/>
    </font>
    <font>
      <b/>
      <sz val="10"/>
      <color theme="1"/>
      <name val="Book Antiqua"/>
      <family val="1"/>
    </font>
    <font>
      <sz val="10"/>
      <color theme="1"/>
      <name val="Calibri"/>
      <family val="2"/>
      <scheme val="minor"/>
    </font>
    <font>
      <sz val="9"/>
      <color theme="1"/>
      <name val="Calibri"/>
      <family val="2"/>
      <scheme val="minor"/>
    </font>
    <font>
      <b/>
      <sz val="9"/>
      <color theme="1"/>
      <name val="Times New Roman"/>
      <family val="1"/>
    </font>
    <font>
      <b/>
      <sz val="8"/>
      <color theme="1"/>
      <name val="Times New Roman"/>
      <family val="1"/>
    </font>
    <font>
      <b/>
      <sz val="12"/>
      <color theme="1"/>
      <name val="Times New Roman"/>
      <family val="1"/>
    </font>
    <font>
      <sz val="14"/>
      <color theme="1"/>
      <name val="Times New Roman"/>
      <family val="1"/>
    </font>
    <font>
      <b/>
      <sz val="11"/>
      <color rgb="FF000000"/>
      <name val="Times New Roman"/>
      <family val="1"/>
    </font>
    <font>
      <b/>
      <sz val="12"/>
      <color theme="1"/>
      <name val="Iskoola Pota"/>
      <family val="2"/>
    </font>
    <font>
      <sz val="11"/>
      <color theme="1"/>
      <name val="Iskoola Pota"/>
      <family val="2"/>
    </font>
    <font>
      <b/>
      <sz val="10"/>
      <color theme="1"/>
      <name val="Times New Roman"/>
      <family val="1"/>
    </font>
    <font>
      <sz val="10"/>
      <color theme="1"/>
      <name val="Times New Roman"/>
      <family val="1"/>
    </font>
    <font>
      <sz val="10"/>
      <name val="Iskoola Pota"/>
      <family val="2"/>
    </font>
    <font>
      <sz val="11"/>
      <name val="Iskoola Pota"/>
      <family val="2"/>
    </font>
    <font>
      <b/>
      <sz val="11"/>
      <name val="Iskoola Pota"/>
      <family val="2"/>
    </font>
    <font>
      <b/>
      <sz val="18"/>
      <color theme="1"/>
      <name val="Times New Roman"/>
      <family val="1"/>
    </font>
    <font>
      <sz val="11"/>
      <color theme="1"/>
      <name val="0KDSAMAN"/>
    </font>
    <font>
      <sz val="11"/>
      <color theme="1"/>
      <name val="Cambria"/>
      <family val="1"/>
      <scheme val="major"/>
    </font>
    <font>
      <sz val="11"/>
      <name val="Times New Roman"/>
      <family val="1"/>
    </font>
    <font>
      <sz val="10"/>
      <color theme="1"/>
      <name val="Book Antiqua"/>
      <family val="1"/>
    </font>
    <font>
      <b/>
      <vertAlign val="superscript"/>
      <sz val="10"/>
      <color theme="1"/>
      <name val="Times New Roman"/>
      <family val="1"/>
    </font>
    <font>
      <b/>
      <sz val="10"/>
      <color theme="1"/>
      <name val="Iskoola Pota"/>
      <family val="2"/>
    </font>
    <font>
      <b/>
      <sz val="10"/>
      <color theme="1"/>
      <name val="Arial"/>
      <family val="2"/>
    </font>
    <font>
      <sz val="12"/>
      <color theme="1"/>
      <name val="Calibri"/>
      <family val="2"/>
      <scheme val="minor"/>
    </font>
    <font>
      <sz val="12"/>
      <color theme="1"/>
      <name val="Cambria"/>
      <family val="1"/>
      <scheme val="major"/>
    </font>
    <font>
      <sz val="10"/>
      <name val="Times New Roman"/>
      <family val="1"/>
    </font>
    <font>
      <b/>
      <sz val="8"/>
      <name val="Times New Roman"/>
      <family val="1"/>
    </font>
    <font>
      <sz val="8"/>
      <color theme="1"/>
      <name val="Times New Roman"/>
      <family val="1"/>
    </font>
    <font>
      <b/>
      <sz val="8"/>
      <color rgb="FF000000"/>
      <name val="Times New Roman"/>
      <family val="1"/>
    </font>
    <font>
      <sz val="11"/>
      <color theme="1"/>
      <name val="0KDARALIYA"/>
    </font>
    <font>
      <sz val="8"/>
      <color rgb="FFFF0000"/>
      <name val="Arial"/>
      <family val="2"/>
    </font>
    <font>
      <b/>
      <sz val="8"/>
      <color theme="1"/>
      <name val="Book Antiqua"/>
      <family val="1"/>
    </font>
    <font>
      <sz val="7"/>
      <color theme="1"/>
      <name val="Calibri"/>
      <family val="2"/>
      <scheme val="minor"/>
    </font>
    <font>
      <b/>
      <sz val="7"/>
      <color theme="1"/>
      <name val="Times New Roman"/>
      <family val="1"/>
    </font>
    <font>
      <b/>
      <sz val="7"/>
      <name val="Times New Roman"/>
      <family val="1"/>
    </font>
    <font>
      <b/>
      <sz val="7"/>
      <color theme="1"/>
      <name val="Arial"/>
      <family val="2"/>
    </font>
    <font>
      <b/>
      <sz val="8"/>
      <color theme="1"/>
      <name val="Arial"/>
      <family val="2"/>
    </font>
    <font>
      <b/>
      <sz val="9"/>
      <color theme="1"/>
      <name val="Iskoola Pota"/>
      <family val="2"/>
    </font>
    <font>
      <b/>
      <sz val="9"/>
      <name val="Times New Roman"/>
      <family val="1"/>
    </font>
    <font>
      <b/>
      <sz val="7"/>
      <color rgb="FFFF0000"/>
      <name val="Arial"/>
      <family val="2"/>
    </font>
    <font>
      <sz val="7"/>
      <color rgb="FFFF0000"/>
      <name val="Arial"/>
      <family val="2"/>
    </font>
    <font>
      <b/>
      <sz val="7"/>
      <color theme="1"/>
      <name val="Calibri"/>
      <family val="2"/>
      <scheme val="minor"/>
    </font>
    <font>
      <sz val="7"/>
      <color rgb="FF000000"/>
      <name val="Iskoola Pota"/>
      <family val="2"/>
    </font>
    <font>
      <sz val="7"/>
      <color rgb="FF000000"/>
      <name val="Calibri"/>
      <family val="2"/>
      <scheme val="minor"/>
    </font>
    <font>
      <sz val="8"/>
      <name val="Calibri"/>
      <family val="2"/>
      <scheme val="minor"/>
    </font>
    <font>
      <sz val="11"/>
      <name val="Calibri"/>
      <family val="2"/>
      <scheme val="minor"/>
    </font>
    <font>
      <sz val="10"/>
      <color rgb="FF000000"/>
      <name val="Iskoola Pota"/>
      <family val="2"/>
    </font>
    <font>
      <b/>
      <sz val="8"/>
      <color rgb="FF000000"/>
      <name val="Iskoola Pota"/>
      <family val="2"/>
    </font>
    <font>
      <sz val="12"/>
      <name val="Cambria"/>
      <family val="1"/>
      <scheme val="major"/>
    </font>
    <font>
      <sz val="10"/>
      <name val="Calibri"/>
      <family val="2"/>
      <scheme val="minor"/>
    </font>
    <font>
      <b/>
      <sz val="8"/>
      <name val="Book Antiqua"/>
      <family val="1"/>
    </font>
    <font>
      <b/>
      <sz val="10"/>
      <name val="Book Antiqua"/>
      <family val="1"/>
    </font>
    <font>
      <b/>
      <sz val="8"/>
      <name val="Arial"/>
      <family val="2"/>
    </font>
    <font>
      <sz val="7"/>
      <name val="Calibri"/>
      <family val="2"/>
      <scheme val="minor"/>
    </font>
    <font>
      <b/>
      <sz val="7"/>
      <name val="Arial"/>
      <family val="2"/>
    </font>
    <font>
      <sz val="11"/>
      <name val="0KDARALIYA"/>
    </font>
    <font>
      <sz val="11"/>
      <name val="4u-Bindumathi"/>
    </font>
    <font>
      <sz val="10"/>
      <name val="Book Antiqua"/>
      <family val="1"/>
    </font>
    <font>
      <sz val="11"/>
      <color theme="1" tint="4.9989318521683403E-2"/>
      <name val="Calibri"/>
      <family val="2"/>
      <scheme val="minor"/>
    </font>
    <font>
      <b/>
      <sz val="10"/>
      <name val="Arial"/>
      <family val="2"/>
    </font>
    <font>
      <sz val="11"/>
      <name val="Iskoola Pota"/>
    </font>
    <font>
      <sz val="9"/>
      <color theme="1"/>
      <name val="Iskoola Pota"/>
      <family val="2"/>
    </font>
    <font>
      <sz val="9"/>
      <name val="Times New Roman"/>
      <family val="1"/>
    </font>
    <font>
      <sz val="9"/>
      <color theme="1"/>
      <name val="Times New Roman"/>
      <family val="1"/>
    </font>
  </fonts>
  <fills count="9">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style="medium">
        <color indexed="64"/>
      </bottom>
      <diagonal/>
    </border>
  </borders>
  <cellStyleXfs count="4">
    <xf numFmtId="0" fontId="0" fillId="0" borderId="0"/>
    <xf numFmtId="43" fontId="8" fillId="0" borderId="0" applyFont="0" applyFill="0" applyBorder="0" applyAlignment="0" applyProtection="0"/>
    <xf numFmtId="0" fontId="8" fillId="0" borderId="0" applyFont="0" applyFill="0" applyBorder="0" applyAlignment="0" applyProtection="0"/>
    <xf numFmtId="43" fontId="8" fillId="0" borderId="0" applyFont="0" applyFill="0" applyBorder="0" applyAlignment="0" applyProtection="0"/>
  </cellStyleXfs>
  <cellXfs count="612">
    <xf numFmtId="0" fontId="0" fillId="0" borderId="0" xfId="0"/>
    <xf numFmtId="0" fontId="1" fillId="0" borderId="0" xfId="0" applyFont="1"/>
    <xf numFmtId="0" fontId="5" fillId="0" borderId="0" xfId="0" applyFont="1" applyFill="1" applyBorder="1"/>
    <xf numFmtId="0" fontId="5" fillId="0" borderId="0" xfId="0" applyFont="1" applyFill="1" applyBorder="1" applyAlignment="1">
      <alignment vertical="center" wrapText="1"/>
    </xf>
    <xf numFmtId="0" fontId="5" fillId="0" borderId="0" xfId="0" applyFont="1" applyFill="1" applyBorder="1" applyAlignment="1">
      <alignment vertical="top" wrapText="1"/>
    </xf>
    <xf numFmtId="0" fontId="5" fillId="0" borderId="0" xfId="0" applyFont="1" applyFill="1"/>
    <xf numFmtId="0" fontId="0" fillId="0" borderId="0" xfId="0" applyFill="1"/>
    <xf numFmtId="0" fontId="0" fillId="0" borderId="0" xfId="0" applyBorder="1"/>
    <xf numFmtId="0" fontId="0" fillId="0" borderId="0" xfId="0" applyAlignment="1"/>
    <xf numFmtId="0" fontId="12" fillId="0" borderId="1" xfId="0" applyFont="1" applyFill="1" applyBorder="1" applyAlignment="1">
      <alignment horizontal="center" vertical="center" wrapText="1"/>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1" fillId="0" borderId="0" xfId="0" applyFont="1" applyBorder="1"/>
    <xf numFmtId="0" fontId="10" fillId="0" borderId="0" xfId="0" applyFont="1" applyBorder="1"/>
    <xf numFmtId="0" fontId="0" fillId="2" borderId="0" xfId="0" applyFill="1"/>
    <xf numFmtId="0" fontId="0" fillId="2" borderId="0" xfId="0" applyFill="1" applyBorder="1"/>
    <xf numFmtId="0" fontId="4" fillId="0" borderId="0" xfId="0" applyFont="1" applyFill="1" applyAlignment="1">
      <alignment horizontal="left" vertical="center"/>
    </xf>
    <xf numFmtId="0" fontId="7" fillId="0" borderId="0" xfId="0" applyFont="1" applyFill="1"/>
    <xf numFmtId="0" fontId="2" fillId="0" borderId="0" xfId="0" applyFont="1" applyFill="1"/>
    <xf numFmtId="0" fontId="6" fillId="3"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xf>
    <xf numFmtId="0" fontId="7" fillId="0" borderId="0" xfId="0" applyFont="1" applyFill="1" applyBorder="1" applyAlignment="1"/>
    <xf numFmtId="0" fontId="2"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xf numFmtId="0" fontId="18" fillId="0" borderId="0" xfId="0" applyFont="1" applyFill="1"/>
    <xf numFmtId="0" fontId="1" fillId="4" borderId="0" xfId="0" applyFont="1" applyFill="1"/>
    <xf numFmtId="0" fontId="0" fillId="4" borderId="0" xfId="0" applyFill="1"/>
    <xf numFmtId="0" fontId="2" fillId="2" borderId="0" xfId="0" applyFont="1" applyFill="1" applyBorder="1"/>
    <xf numFmtId="0" fontId="13" fillId="4" borderId="0" xfId="0" applyFont="1" applyFill="1" applyBorder="1" applyAlignment="1">
      <alignment horizontal="center" vertical="center"/>
    </xf>
    <xf numFmtId="0" fontId="7" fillId="0" borderId="0" xfId="0" applyFont="1" applyFill="1" applyBorder="1" applyAlignment="1">
      <alignment horizontal="left"/>
    </xf>
    <xf numFmtId="0" fontId="22" fillId="0" borderId="0" xfId="0" applyFont="1" applyFill="1" applyBorder="1"/>
    <xf numFmtId="0" fontId="17" fillId="0" borderId="0" xfId="0" applyFont="1" applyFill="1" applyBorder="1"/>
    <xf numFmtId="0" fontId="22" fillId="0" borderId="10" xfId="0" applyFont="1" applyFill="1" applyBorder="1"/>
    <xf numFmtId="0" fontId="0" fillId="0" borderId="0" xfId="0" applyFill="1" applyBorder="1"/>
    <xf numFmtId="0" fontId="0" fillId="0" borderId="15" xfId="0" applyFill="1" applyBorder="1"/>
    <xf numFmtId="0" fontId="0" fillId="0" borderId="15" xfId="0" applyBorder="1"/>
    <xf numFmtId="0" fontId="22" fillId="0" borderId="11" xfId="0" applyFont="1" applyFill="1" applyBorder="1" applyAlignment="1">
      <alignment horizontal="left"/>
    </xf>
    <xf numFmtId="0" fontId="22" fillId="0" borderId="12" xfId="0" applyFont="1" applyFill="1" applyBorder="1"/>
    <xf numFmtId="0" fontId="0" fillId="2" borderId="12" xfId="0" applyFill="1" applyBorder="1"/>
    <xf numFmtId="0" fontId="0" fillId="2" borderId="13" xfId="0" applyFill="1" applyBorder="1"/>
    <xf numFmtId="0" fontId="0" fillId="0" borderId="9" xfId="0" applyBorder="1"/>
    <xf numFmtId="0" fontId="0" fillId="0" borderId="14" xfId="0" applyBorder="1"/>
    <xf numFmtId="0" fontId="0" fillId="0" borderId="12" xfId="0" applyBorder="1"/>
    <xf numFmtId="0" fontId="0" fillId="0" borderId="13" xfId="0" applyBorder="1"/>
    <xf numFmtId="0" fontId="2" fillId="0" borderId="11" xfId="0" applyFont="1" applyFill="1" applyBorder="1" applyAlignment="1">
      <alignment vertical="top" wrapText="1"/>
    </xf>
    <xf numFmtId="0" fontId="2" fillId="0" borderId="12" xfId="0" applyFont="1" applyFill="1" applyBorder="1" applyAlignment="1">
      <alignment vertical="top" wrapText="1"/>
    </xf>
    <xf numFmtId="0" fontId="2" fillId="0" borderId="13" xfId="0" applyFont="1" applyFill="1" applyBorder="1" applyAlignment="1">
      <alignment vertical="top" wrapText="1"/>
    </xf>
    <xf numFmtId="0" fontId="7" fillId="0" borderId="8" xfId="0" applyFont="1" applyFill="1" applyBorder="1" applyAlignment="1">
      <alignment wrapText="1"/>
    </xf>
    <xf numFmtId="0" fontId="7" fillId="0" borderId="10" xfId="0" applyFont="1" applyFill="1" applyBorder="1" applyAlignment="1">
      <alignment wrapText="1"/>
    </xf>
    <xf numFmtId="0" fontId="10" fillId="0" borderId="1" xfId="0" applyFont="1" applyFill="1" applyBorder="1" applyAlignment="1">
      <alignment horizontal="left" wrapText="1"/>
    </xf>
    <xf numFmtId="0" fontId="13"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wrapText="1"/>
    </xf>
    <xf numFmtId="0" fontId="13" fillId="0" borderId="1" xfId="0" applyFont="1" applyFill="1" applyBorder="1" applyAlignment="1">
      <alignment horizontal="left" wrapText="1"/>
    </xf>
    <xf numFmtId="0" fontId="0" fillId="0" borderId="0" xfId="0" applyAlignment="1">
      <alignment wrapText="1"/>
    </xf>
    <xf numFmtId="0" fontId="7" fillId="0" borderId="0" xfId="0" applyFont="1" applyFill="1" applyBorder="1" applyAlignment="1">
      <alignment wrapText="1"/>
    </xf>
    <xf numFmtId="0" fontId="7" fillId="0" borderId="0" xfId="0" applyFont="1" applyFill="1" applyAlignment="1">
      <alignment wrapText="1"/>
    </xf>
    <xf numFmtId="0" fontId="2" fillId="0" borderId="0" xfId="0" applyFont="1" applyFill="1" applyAlignment="1">
      <alignment horizontal="left" wrapText="1"/>
    </xf>
    <xf numFmtId="0" fontId="2" fillId="0" borderId="0" xfId="0" applyFont="1" applyFill="1" applyBorder="1" applyAlignment="1">
      <alignment horizontal="left" wrapText="1"/>
    </xf>
    <xf numFmtId="0" fontId="2" fillId="0" borderId="0" xfId="0" applyFont="1" applyFill="1" applyBorder="1" applyAlignment="1">
      <alignment wrapText="1"/>
    </xf>
    <xf numFmtId="0" fontId="19" fillId="0" borderId="0" xfId="0" applyFont="1" applyAlignment="1">
      <alignment wrapText="1"/>
    </xf>
    <xf numFmtId="0" fontId="7" fillId="0" borderId="0" xfId="0" applyFont="1" applyFill="1" applyBorder="1" applyAlignment="1">
      <alignment horizontal="left" wrapText="1"/>
    </xf>
    <xf numFmtId="0" fontId="0" fillId="0" borderId="0" xfId="0" applyBorder="1" applyAlignment="1">
      <alignment wrapText="1"/>
    </xf>
    <xf numFmtId="0" fontId="0" fillId="4" borderId="0" xfId="0" applyFill="1" applyAlignment="1">
      <alignment wrapText="1"/>
    </xf>
    <xf numFmtId="0" fontId="18" fillId="0" borderId="0" xfId="0" applyFont="1" applyFill="1" applyAlignment="1"/>
    <xf numFmtId="0" fontId="0" fillId="0" borderId="0" xfId="0" applyBorder="1" applyAlignment="1"/>
    <xf numFmtId="43" fontId="13" fillId="0" borderId="5" xfId="1" applyFont="1" applyFill="1" applyBorder="1" applyAlignment="1">
      <alignment wrapText="1"/>
    </xf>
    <xf numFmtId="43" fontId="13" fillId="0" borderId="5" xfId="1" applyFont="1" applyFill="1" applyBorder="1" applyAlignment="1">
      <alignment vertical="center" wrapText="1"/>
    </xf>
    <xf numFmtId="43" fontId="13" fillId="0" borderId="5" xfId="1" applyFont="1" applyFill="1" applyBorder="1"/>
    <xf numFmtId="43" fontId="3" fillId="0" borderId="1" xfId="1" applyFont="1" applyFill="1" applyBorder="1" applyAlignment="1">
      <alignment horizontal="center" vertical="center" wrapText="1"/>
    </xf>
    <xf numFmtId="0" fontId="0" fillId="0" borderId="0" xfId="0" applyAlignment="1">
      <alignment horizontal="center"/>
    </xf>
    <xf numFmtId="0" fontId="0" fillId="0" borderId="0" xfId="0" applyFill="1" applyAlignment="1">
      <alignment horizontal="center"/>
    </xf>
    <xf numFmtId="0" fontId="0" fillId="0" borderId="0" xfId="0" applyFill="1" applyBorder="1" applyAlignment="1">
      <alignment horizontal="center"/>
    </xf>
    <xf numFmtId="0" fontId="0" fillId="0" borderId="0" xfId="0" applyBorder="1" applyAlignment="1">
      <alignment horizontal="center"/>
    </xf>
    <xf numFmtId="0" fontId="0" fillId="2" borderId="12" xfId="0" applyFill="1"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4" borderId="0" xfId="0" applyFill="1" applyAlignment="1">
      <alignment horizontal="center"/>
    </xf>
    <xf numFmtId="0" fontId="30" fillId="3" borderId="1" xfId="0" applyNumberFormat="1" applyFont="1" applyFill="1" applyBorder="1" applyAlignment="1">
      <alignment horizontal="center" vertical="center"/>
    </xf>
    <xf numFmtId="0" fontId="13" fillId="0" borderId="2" xfId="0" applyFont="1" applyFill="1" applyBorder="1" applyAlignment="1">
      <alignment horizontal="left" vertical="center" wrapText="1"/>
    </xf>
    <xf numFmtId="43" fontId="13" fillId="0" borderId="14" xfId="1" applyFont="1" applyFill="1" applyBorder="1" applyAlignment="1">
      <alignment wrapText="1"/>
    </xf>
    <xf numFmtId="43" fontId="13" fillId="0" borderId="1" xfId="1" applyFont="1" applyFill="1" applyBorder="1"/>
    <xf numFmtId="0" fontId="13" fillId="0" borderId="3" xfId="0" applyFont="1" applyFill="1" applyBorder="1" applyAlignment="1">
      <alignment horizontal="left" vertical="center" wrapText="1"/>
    </xf>
    <xf numFmtId="43" fontId="13" fillId="0" borderId="13" xfId="1" applyFont="1" applyFill="1" applyBorder="1"/>
    <xf numFmtId="43" fontId="13" fillId="0" borderId="5" xfId="1" applyFont="1" applyFill="1" applyBorder="1" applyAlignment="1">
      <alignment vertical="center"/>
    </xf>
    <xf numFmtId="43" fontId="0" fillId="0" borderId="1" xfId="1" applyFont="1" applyFill="1" applyBorder="1"/>
    <xf numFmtId="43" fontId="31" fillId="0" borderId="1" xfId="1" applyFont="1" applyFill="1" applyBorder="1" applyAlignment="1">
      <alignment horizontal="center" vertical="center" wrapText="1"/>
    </xf>
    <xf numFmtId="0" fontId="22" fillId="0" borderId="1" xfId="0" applyFont="1" applyFill="1" applyBorder="1" applyAlignment="1">
      <alignment horizontal="center" vertical="center" textRotation="90" wrapText="1"/>
    </xf>
    <xf numFmtId="0" fontId="22" fillId="0" borderId="1" xfId="0" applyFont="1" applyFill="1" applyBorder="1" applyAlignment="1">
      <alignment vertical="center"/>
    </xf>
    <xf numFmtId="0" fontId="34" fillId="0" borderId="0" xfId="0" applyFont="1" applyFill="1"/>
    <xf numFmtId="0" fontId="13" fillId="0" borderId="1" xfId="0" applyFont="1" applyFill="1" applyBorder="1" applyAlignment="1">
      <alignment horizontal="left" vertical="top" wrapText="1"/>
    </xf>
    <xf numFmtId="0" fontId="13" fillId="0" borderId="3" xfId="0" applyFont="1" applyFill="1" applyBorder="1" applyAlignment="1">
      <alignment horizontal="left" vertical="top" wrapText="1"/>
    </xf>
    <xf numFmtId="0" fontId="35" fillId="0" borderId="1" xfId="0" applyFont="1" applyFill="1" applyBorder="1" applyAlignment="1">
      <alignment wrapText="1"/>
    </xf>
    <xf numFmtId="0" fontId="0" fillId="0" borderId="1" xfId="0" applyFont="1" applyFill="1" applyBorder="1" applyAlignment="1">
      <alignment wrapText="1"/>
    </xf>
    <xf numFmtId="43" fontId="31" fillId="0" borderId="5" xfId="1" applyFont="1" applyFill="1" applyBorder="1" applyAlignment="1">
      <alignment horizontal="center" vertical="center" wrapText="1"/>
    </xf>
    <xf numFmtId="4" fontId="0" fillId="0" borderId="1" xfId="0" applyNumberFormat="1" applyFont="1" applyFill="1" applyBorder="1" applyAlignment="1">
      <alignment wrapText="1"/>
    </xf>
    <xf numFmtId="0" fontId="28" fillId="0" borderId="1" xfId="0" applyFont="1" applyFill="1" applyBorder="1" applyAlignment="1">
      <alignment wrapText="1"/>
    </xf>
    <xf numFmtId="0" fontId="36" fillId="0" borderId="0" xfId="0" applyFont="1" applyFill="1" applyAlignment="1">
      <alignment wrapText="1"/>
    </xf>
    <xf numFmtId="0" fontId="36" fillId="0" borderId="1" xfId="0" applyFont="1" applyFill="1" applyBorder="1" applyAlignment="1">
      <alignment wrapText="1"/>
    </xf>
    <xf numFmtId="0" fontId="21" fillId="0" borderId="1" xfId="0" applyFont="1" applyFill="1" applyBorder="1" applyAlignment="1">
      <alignment vertical="top" wrapText="1"/>
    </xf>
    <xf numFmtId="43" fontId="21" fillId="0" borderId="1" xfId="1" applyFont="1" applyFill="1" applyBorder="1" applyAlignment="1">
      <alignment vertical="top" wrapText="1"/>
    </xf>
    <xf numFmtId="0" fontId="37" fillId="0" borderId="1" xfId="0" applyFont="1" applyFill="1" applyBorder="1" applyAlignment="1">
      <alignment horizontal="center" vertical="center" wrapText="1"/>
    </xf>
    <xf numFmtId="43" fontId="12" fillId="0" borderId="1" xfId="1" applyFont="1" applyFill="1" applyBorder="1" applyAlignment="1">
      <alignment horizontal="center" vertical="center" wrapText="1"/>
    </xf>
    <xf numFmtId="0" fontId="34" fillId="0" borderId="0" xfId="0" applyFont="1" applyFill="1" applyBorder="1"/>
    <xf numFmtId="43" fontId="3" fillId="0" borderId="0" xfId="1" applyFont="1" applyFill="1" applyBorder="1" applyAlignment="1">
      <alignment horizontal="center" vertical="center" wrapText="1"/>
    </xf>
    <xf numFmtId="0" fontId="1" fillId="4" borderId="0" xfId="0" applyFont="1" applyFill="1" applyBorder="1"/>
    <xf numFmtId="0" fontId="0" fillId="0" borderId="0" xfId="0" applyFont="1" applyFill="1" applyBorder="1" applyAlignment="1">
      <alignment wrapText="1"/>
    </xf>
    <xf numFmtId="0" fontId="0" fillId="0" borderId="6" xfId="0" applyFont="1" applyFill="1" applyBorder="1" applyAlignment="1">
      <alignment wrapText="1"/>
    </xf>
    <xf numFmtId="0" fontId="34" fillId="0" borderId="0" xfId="0" applyFont="1" applyFill="1" applyBorder="1" applyAlignment="1">
      <alignment wrapText="1"/>
    </xf>
    <xf numFmtId="0" fontId="10" fillId="0" borderId="0" xfId="0" applyFont="1"/>
    <xf numFmtId="0" fontId="38" fillId="3" borderId="1" xfId="0" applyNumberFormat="1" applyFont="1" applyFill="1" applyBorder="1" applyAlignment="1">
      <alignment horizontal="center" vertical="center" wrapText="1"/>
    </xf>
    <xf numFmtId="0" fontId="39" fillId="0" borderId="0" xfId="0" applyFont="1" applyFill="1"/>
    <xf numFmtId="0" fontId="39" fillId="0" borderId="0" xfId="0" applyFont="1" applyFill="1" applyBorder="1" applyAlignment="1">
      <alignment horizontal="left"/>
    </xf>
    <xf numFmtId="0" fontId="10" fillId="0" borderId="9" xfId="0" applyFont="1" applyBorder="1"/>
    <xf numFmtId="0" fontId="10" fillId="0" borderId="12" xfId="0" applyFont="1" applyBorder="1"/>
    <xf numFmtId="0" fontId="10" fillId="4" borderId="0" xfId="0" applyFont="1" applyFill="1"/>
    <xf numFmtId="0" fontId="16" fillId="0" borderId="0" xfId="0" applyFont="1" applyFill="1" applyBorder="1" applyAlignment="1"/>
    <xf numFmtId="0" fontId="16" fillId="0" borderId="0" xfId="0" applyFont="1" applyFill="1" applyAlignment="1">
      <alignment horizontal="left" vertical="center"/>
    </xf>
    <xf numFmtId="0" fontId="39" fillId="0" borderId="0" xfId="0" applyFont="1" applyFill="1" applyAlignment="1">
      <alignment horizontal="left"/>
    </xf>
    <xf numFmtId="0" fontId="40" fillId="0" borderId="0" xfId="0" applyFont="1" applyAlignment="1">
      <alignment vertical="center"/>
    </xf>
    <xf numFmtId="0" fontId="16" fillId="0" borderId="0" xfId="0" applyFont="1" applyFill="1" applyBorder="1" applyAlignment="1">
      <alignment horizontal="left"/>
    </xf>
    <xf numFmtId="43" fontId="16" fillId="0" borderId="1" xfId="1" applyFont="1" applyFill="1" applyBorder="1" applyAlignment="1">
      <alignment horizontal="center" vertical="center" wrapText="1"/>
    </xf>
    <xf numFmtId="0" fontId="22" fillId="0" borderId="3" xfId="0" applyFont="1" applyFill="1" applyBorder="1" applyAlignment="1">
      <alignment vertical="center"/>
    </xf>
    <xf numFmtId="43" fontId="38" fillId="0" borderId="0" xfId="1" applyFont="1" applyFill="1" applyBorder="1" applyAlignment="1">
      <alignment horizontal="center" vertical="center" wrapText="1"/>
    </xf>
    <xf numFmtId="0" fontId="22"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41" fillId="0" borderId="1" xfId="0" applyFont="1" applyFill="1" applyBorder="1" applyAlignment="1">
      <alignment wrapText="1"/>
    </xf>
    <xf numFmtId="0" fontId="6" fillId="3" borderId="1" xfId="0" applyNumberFormat="1" applyFont="1" applyFill="1" applyBorder="1" applyAlignment="1">
      <alignment horizontal="center" vertical="top" wrapText="1"/>
    </xf>
    <xf numFmtId="0" fontId="22" fillId="0" borderId="5" xfId="0" applyFont="1" applyFill="1" applyBorder="1" applyAlignment="1">
      <alignment horizontal="center" vertical="top" wrapText="1"/>
    </xf>
    <xf numFmtId="43" fontId="13" fillId="0" borderId="5" xfId="1" applyFont="1" applyFill="1" applyBorder="1" applyAlignment="1">
      <alignment horizontal="center" vertical="top" wrapText="1"/>
    </xf>
    <xf numFmtId="43" fontId="13" fillId="0" borderId="5" xfId="1" applyFont="1" applyFill="1" applyBorder="1" applyAlignment="1">
      <alignment horizontal="center" vertical="top"/>
    </xf>
    <xf numFmtId="43" fontId="13" fillId="0" borderId="14" xfId="1" applyFont="1" applyFill="1" applyBorder="1" applyAlignment="1">
      <alignment horizontal="center" vertical="top" wrapText="1"/>
    </xf>
    <xf numFmtId="43" fontId="13" fillId="0" borderId="1" xfId="1" applyFont="1" applyFill="1" applyBorder="1" applyAlignment="1">
      <alignment horizontal="center" vertical="top"/>
    </xf>
    <xf numFmtId="43" fontId="13" fillId="0" borderId="13" xfId="1" applyFont="1" applyFill="1" applyBorder="1" applyAlignment="1">
      <alignment horizontal="center" vertical="top"/>
    </xf>
    <xf numFmtId="43" fontId="12" fillId="0" borderId="1" xfId="1" applyFont="1" applyFill="1" applyBorder="1" applyAlignment="1">
      <alignment horizontal="center" vertical="top" wrapText="1"/>
    </xf>
    <xf numFmtId="4" fontId="22" fillId="0" borderId="1" xfId="0" applyNumberFormat="1" applyFont="1" applyFill="1" applyBorder="1" applyAlignment="1">
      <alignment horizontal="center" vertical="top" wrapText="1"/>
    </xf>
    <xf numFmtId="43" fontId="3" fillId="0" borderId="1" xfId="1" applyFont="1" applyFill="1" applyBorder="1" applyAlignment="1">
      <alignment horizontal="center" vertical="top" wrapText="1"/>
    </xf>
    <xf numFmtId="43" fontId="3" fillId="0" borderId="0" xfId="1" applyFont="1" applyFill="1" applyBorder="1" applyAlignment="1">
      <alignment horizontal="center" vertical="top" wrapText="1"/>
    </xf>
    <xf numFmtId="0" fontId="1" fillId="0" borderId="0" xfId="0" applyFont="1" applyAlignment="1">
      <alignment vertical="top"/>
    </xf>
    <xf numFmtId="0" fontId="2" fillId="2" borderId="0" xfId="0" applyFont="1" applyFill="1" applyBorder="1" applyAlignment="1">
      <alignment horizontal="center" vertical="top" wrapText="1"/>
    </xf>
    <xf numFmtId="0" fontId="1" fillId="4" borderId="0" xfId="0" applyFont="1" applyFill="1" applyAlignment="1">
      <alignment vertical="top"/>
    </xf>
    <xf numFmtId="0" fontId="18" fillId="0" borderId="0" xfId="0" applyFont="1" applyFill="1" applyAlignment="1">
      <alignment horizontal="left"/>
    </xf>
    <xf numFmtId="0" fontId="2" fillId="0" borderId="0" xfId="0" applyFont="1" applyFill="1" applyAlignment="1">
      <alignment horizontal="left"/>
    </xf>
    <xf numFmtId="0" fontId="2" fillId="0" borderId="0" xfId="0" applyFont="1" applyFill="1" applyBorder="1" applyAlignment="1">
      <alignment horizontal="left"/>
    </xf>
    <xf numFmtId="0" fontId="13" fillId="0" borderId="0" xfId="0" applyFont="1"/>
    <xf numFmtId="0" fontId="3" fillId="3" borderId="1" xfId="0" applyNumberFormat="1" applyFont="1" applyFill="1" applyBorder="1" applyAlignment="1">
      <alignment horizontal="center" vertical="center" wrapText="1"/>
    </xf>
    <xf numFmtId="0" fontId="9" fillId="0" borderId="1" xfId="0" applyFont="1" applyFill="1" applyBorder="1" applyAlignment="1">
      <alignment vertical="top" wrapText="1"/>
    </xf>
    <xf numFmtId="0" fontId="22" fillId="0" borderId="0" xfId="0" applyFont="1" applyFill="1"/>
    <xf numFmtId="0" fontId="23" fillId="0" borderId="0" xfId="0" applyFont="1" applyFill="1" applyAlignment="1">
      <alignment horizontal="left"/>
    </xf>
    <xf numFmtId="0" fontId="23" fillId="0" borderId="0" xfId="0" applyFont="1" applyFill="1" applyBorder="1" applyAlignment="1">
      <alignment horizontal="left"/>
    </xf>
    <xf numFmtId="0" fontId="23" fillId="0" borderId="0" xfId="0" applyFont="1" applyFill="1" applyBorder="1" applyAlignment="1"/>
    <xf numFmtId="0" fontId="13" fillId="0" borderId="0" xfId="0" applyFont="1" applyBorder="1"/>
    <xf numFmtId="0" fontId="13" fillId="4" borderId="0" xfId="0" applyFont="1" applyFill="1"/>
    <xf numFmtId="43" fontId="42" fillId="2" borderId="0" xfId="1" applyFont="1" applyFill="1"/>
    <xf numFmtId="0" fontId="43" fillId="0" borderId="1" xfId="0" applyFont="1" applyFill="1" applyBorder="1" applyAlignment="1">
      <alignment horizontal="center" vertical="center" wrapText="1"/>
    </xf>
    <xf numFmtId="0" fontId="39" fillId="0" borderId="12" xfId="0" applyFont="1" applyFill="1" applyBorder="1" applyAlignment="1">
      <alignment vertical="top" wrapText="1"/>
    </xf>
    <xf numFmtId="43" fontId="42" fillId="4" borderId="0" xfId="1" applyFont="1" applyFill="1"/>
    <xf numFmtId="0" fontId="44" fillId="0" borderId="0" xfId="0" applyFont="1" applyAlignment="1">
      <alignment horizontal="left"/>
    </xf>
    <xf numFmtId="0" fontId="46" fillId="3" borderId="1" xfId="0" applyNumberFormat="1" applyFont="1" applyFill="1" applyBorder="1" applyAlignment="1">
      <alignment horizontal="left" vertical="center" wrapText="1"/>
    </xf>
    <xf numFmtId="0" fontId="47" fillId="0" borderId="0" xfId="0" applyFont="1" applyFill="1" applyAlignment="1">
      <alignment wrapText="1"/>
    </xf>
    <xf numFmtId="0" fontId="47" fillId="0" borderId="0" xfId="0" applyFont="1" applyFill="1" applyBorder="1" applyAlignment="1">
      <alignment wrapText="1"/>
    </xf>
    <xf numFmtId="43" fontId="46" fillId="0" borderId="0" xfId="1" applyFont="1" applyFill="1" applyBorder="1" applyAlignment="1">
      <alignment horizontal="center" vertical="center" wrapText="1"/>
    </xf>
    <xf numFmtId="0" fontId="44" fillId="0" borderId="0" xfId="0" applyFont="1" applyFill="1" applyAlignment="1">
      <alignment horizontal="left"/>
    </xf>
    <xf numFmtId="0" fontId="44" fillId="0" borderId="0" xfId="0" applyFont="1" applyFill="1" applyBorder="1" applyAlignment="1">
      <alignment horizontal="left"/>
    </xf>
    <xf numFmtId="0" fontId="44" fillId="0" borderId="0" xfId="0" applyFont="1" applyBorder="1" applyAlignment="1">
      <alignment horizontal="left"/>
    </xf>
    <xf numFmtId="0" fontId="44" fillId="2" borderId="12" xfId="0" applyFont="1" applyFill="1" applyBorder="1" applyAlignment="1">
      <alignment horizontal="left"/>
    </xf>
    <xf numFmtId="0" fontId="44" fillId="0" borderId="9" xfId="0" applyFont="1" applyBorder="1" applyAlignment="1">
      <alignment horizontal="left"/>
    </xf>
    <xf numFmtId="0" fontId="44" fillId="0" borderId="12" xfId="0" applyFont="1" applyBorder="1" applyAlignment="1">
      <alignment horizontal="left"/>
    </xf>
    <xf numFmtId="0" fontId="44" fillId="4" borderId="0" xfId="0" applyFont="1" applyFill="1" applyAlignment="1">
      <alignment horizontal="left"/>
    </xf>
    <xf numFmtId="0" fontId="10" fillId="0" borderId="0" xfId="0" applyFont="1" applyBorder="1" applyAlignment="1">
      <alignment wrapText="1"/>
    </xf>
    <xf numFmtId="0" fontId="48" fillId="0" borderId="8" xfId="0" applyFont="1" applyFill="1" applyBorder="1" applyAlignment="1">
      <alignment wrapText="1"/>
    </xf>
    <xf numFmtId="0" fontId="48" fillId="0" borderId="10" xfId="0" applyFont="1" applyFill="1" applyBorder="1" applyAlignment="1">
      <alignment wrapText="1"/>
    </xf>
    <xf numFmtId="0" fontId="48" fillId="0" borderId="11" xfId="0" applyFont="1" applyFill="1" applyBorder="1" applyAlignment="1">
      <alignment wrapText="1"/>
    </xf>
    <xf numFmtId="0" fontId="48" fillId="0" borderId="0" xfId="0" applyFont="1" applyFill="1" applyBorder="1" applyAlignment="1">
      <alignment wrapText="1"/>
    </xf>
    <xf numFmtId="0" fontId="48" fillId="0" borderId="1" xfId="0" applyFont="1" applyFill="1" applyBorder="1" applyAlignment="1">
      <alignment wrapText="1"/>
    </xf>
    <xf numFmtId="0" fontId="10" fillId="2" borderId="0" xfId="0" applyFont="1" applyFill="1" applyBorder="1" applyAlignment="1">
      <alignment wrapText="1"/>
    </xf>
    <xf numFmtId="0" fontId="42" fillId="0" borderId="0" xfId="0" applyFont="1" applyBorder="1" applyAlignment="1">
      <alignment wrapText="1"/>
    </xf>
    <xf numFmtId="0" fontId="42" fillId="4" borderId="0" xfId="0" applyFont="1" applyFill="1" applyBorder="1" applyAlignment="1">
      <alignment wrapText="1"/>
    </xf>
    <xf numFmtId="0" fontId="14" fillId="0" borderId="0" xfId="0" applyFont="1"/>
    <xf numFmtId="1" fontId="49" fillId="0" borderId="0" xfId="0" applyNumberFormat="1" applyFont="1" applyFill="1" applyAlignment="1"/>
    <xf numFmtId="1" fontId="49" fillId="0" borderId="0" xfId="0" applyNumberFormat="1" applyFont="1" applyFill="1" applyAlignment="1">
      <alignment horizontal="center"/>
    </xf>
    <xf numFmtId="0" fontId="50" fillId="0" borderId="0" xfId="0" applyNumberFormat="1" applyFont="1" applyBorder="1" applyAlignment="1">
      <alignment vertical="center"/>
    </xf>
    <xf numFmtId="0" fontId="50" fillId="0" borderId="0" xfId="0" applyNumberFormat="1" applyFont="1" applyBorder="1" applyAlignment="1">
      <alignment horizontal="left" vertical="center" wrapText="1"/>
    </xf>
    <xf numFmtId="0" fontId="50" fillId="3" borderId="1" xfId="0" applyNumberFormat="1" applyFont="1" applyFill="1" applyBorder="1" applyAlignment="1">
      <alignment horizontal="center" vertical="center" wrapText="1"/>
    </xf>
    <xf numFmtId="0" fontId="15" fillId="0" borderId="3" xfId="0" applyFont="1" applyFill="1" applyBorder="1" applyAlignment="1">
      <alignment horizontal="center" vertical="center" wrapText="1"/>
    </xf>
    <xf numFmtId="43" fontId="50" fillId="0" borderId="0" xfId="1" applyFont="1" applyFill="1" applyBorder="1" applyAlignment="1">
      <alignment horizontal="center" vertical="center" wrapText="1"/>
    </xf>
    <xf numFmtId="0" fontId="14" fillId="2" borderId="0" xfId="0" applyFont="1" applyFill="1"/>
    <xf numFmtId="0" fontId="14" fillId="4" borderId="0" xfId="0" applyFont="1" applyFill="1"/>
    <xf numFmtId="0" fontId="2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43" fontId="22" fillId="0" borderId="1" xfId="1" applyFont="1" applyFill="1" applyBorder="1" applyAlignment="1">
      <alignment horizontal="center" vertical="center" wrapText="1"/>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16" fillId="0" borderId="3" xfId="0" applyFont="1" applyFill="1" applyBorder="1" applyAlignment="1">
      <alignment horizontal="center" vertical="center" wrapText="1"/>
    </xf>
    <xf numFmtId="0" fontId="44" fillId="0" borderId="0" xfId="0" applyFont="1" applyBorder="1" applyAlignment="1">
      <alignment textRotation="90" wrapText="1"/>
    </xf>
    <xf numFmtId="0" fontId="47" fillId="0" borderId="0" xfId="0" applyFont="1" applyFill="1" applyBorder="1" applyAlignment="1">
      <alignment textRotation="90" wrapText="1"/>
    </xf>
    <xf numFmtId="43" fontId="46" fillId="0" borderId="0" xfId="1" applyFont="1" applyFill="1" applyBorder="1" applyAlignment="1">
      <alignment horizontal="center" vertical="center" textRotation="90" wrapText="1"/>
    </xf>
    <xf numFmtId="0" fontId="22" fillId="0" borderId="2" xfId="0" applyFont="1" applyFill="1" applyBorder="1" applyAlignment="1">
      <alignment vertical="center"/>
    </xf>
    <xf numFmtId="0" fontId="22" fillId="0" borderId="14" xfId="0" applyFont="1" applyFill="1" applyBorder="1" applyAlignment="1">
      <alignment vertical="center"/>
    </xf>
    <xf numFmtId="0" fontId="22" fillId="0" borderId="6" xfId="0" applyFont="1" applyFill="1" applyBorder="1" applyAlignment="1">
      <alignment vertical="center"/>
    </xf>
    <xf numFmtId="0" fontId="22" fillId="5" borderId="1"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1" xfId="0" applyFont="1" applyFill="1" applyBorder="1" applyAlignment="1">
      <alignment horizontal="center" vertical="top" wrapText="1"/>
    </xf>
    <xf numFmtId="0" fontId="1" fillId="0" borderId="0" xfId="0" applyFont="1" applyFill="1" applyAlignment="1">
      <alignment horizontal="center" vertical="top"/>
    </xf>
    <xf numFmtId="0" fontId="1" fillId="0" borderId="0" xfId="0" applyFont="1" applyFill="1"/>
    <xf numFmtId="0" fontId="2" fillId="0" borderId="0" xfId="0" applyFont="1" applyFill="1" applyAlignment="1">
      <alignment horizontal="center" vertical="top"/>
    </xf>
    <xf numFmtId="0" fontId="7" fillId="0" borderId="0" xfId="0" applyFont="1" applyFill="1" applyBorder="1" applyAlignment="1">
      <alignment horizontal="center" vertical="top"/>
    </xf>
    <xf numFmtId="0" fontId="19" fillId="0" borderId="0" xfId="0" applyFont="1" applyFill="1" applyBorder="1"/>
    <xf numFmtId="0" fontId="1" fillId="0" borderId="0" xfId="0" applyFont="1" applyFill="1" applyBorder="1"/>
    <xf numFmtId="0" fontId="1" fillId="0" borderId="0" xfId="0" applyFont="1" applyFill="1" applyBorder="1" applyAlignment="1">
      <alignment horizontal="center" vertical="top"/>
    </xf>
    <xf numFmtId="0" fontId="44" fillId="0" borderId="0" xfId="0" applyFont="1" applyBorder="1"/>
    <xf numFmtId="0" fontId="46" fillId="3" borderId="1" xfId="0" applyNumberFormat="1" applyFont="1" applyFill="1" applyBorder="1" applyAlignment="1">
      <alignment horizontal="center" vertical="center" wrapText="1"/>
    </xf>
    <xf numFmtId="0" fontId="47" fillId="0" borderId="2" xfId="0" applyFont="1" applyFill="1" applyBorder="1"/>
    <xf numFmtId="0" fontId="47" fillId="0" borderId="6" xfId="0" applyFont="1" applyFill="1" applyBorder="1"/>
    <xf numFmtId="0" fontId="53" fillId="0" borderId="3" xfId="0" applyFont="1" applyFill="1" applyBorder="1" applyAlignment="1">
      <alignment horizontal="center" vertical="center" wrapText="1"/>
    </xf>
    <xf numFmtId="0" fontId="47" fillId="0" borderId="0" xfId="0" applyFont="1" applyFill="1" applyBorder="1"/>
    <xf numFmtId="0" fontId="44" fillId="0" borderId="5" xfId="0" applyFont="1" applyFill="1" applyBorder="1" applyAlignment="1">
      <alignment horizontal="left" vertical="center" wrapText="1"/>
    </xf>
    <xf numFmtId="0" fontId="44" fillId="0" borderId="5" xfId="0" applyFont="1" applyFill="1" applyBorder="1" applyAlignment="1">
      <alignmen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5" xfId="0" applyFont="1" applyFill="1" applyBorder="1" applyAlignment="1">
      <alignment wrapText="1"/>
    </xf>
    <xf numFmtId="0" fontId="44" fillId="0" borderId="1" xfId="0" applyFont="1" applyFill="1" applyBorder="1" applyAlignment="1">
      <alignment wrapText="1"/>
    </xf>
    <xf numFmtId="0" fontId="54" fillId="0" borderId="16" xfId="0" applyFont="1" applyFill="1" applyBorder="1" applyAlignment="1">
      <alignment vertical="top" wrapText="1"/>
    </xf>
    <xf numFmtId="0" fontId="44" fillId="2" borderId="0" xfId="0" applyFont="1" applyFill="1" applyBorder="1"/>
    <xf numFmtId="0" fontId="52" fillId="0" borderId="0" xfId="0" applyFont="1" applyBorder="1"/>
    <xf numFmtId="0" fontId="52" fillId="4" borderId="0" xfId="0" applyFont="1" applyFill="1" applyBorder="1"/>
    <xf numFmtId="0" fontId="44" fillId="0" borderId="0" xfId="0" applyFont="1"/>
    <xf numFmtId="0" fontId="56" fillId="0" borderId="1" xfId="0" applyFont="1" applyFill="1" applyBorder="1" applyAlignment="1">
      <alignment horizontal="left" wrapText="1"/>
    </xf>
    <xf numFmtId="0" fontId="57" fillId="0" borderId="1" xfId="0" applyFont="1" applyFill="1" applyBorder="1" applyAlignment="1">
      <alignment wrapText="1"/>
    </xf>
    <xf numFmtId="0" fontId="13" fillId="0" borderId="1" xfId="0" applyFont="1" applyFill="1" applyBorder="1" applyAlignment="1">
      <alignment horizontal="center" vertical="top"/>
    </xf>
    <xf numFmtId="0" fontId="22" fillId="0" borderId="1" xfId="0" applyFont="1" applyFill="1" applyBorder="1" applyAlignment="1">
      <alignment horizontal="center" vertical="center" wrapText="1"/>
    </xf>
    <xf numFmtId="0" fontId="22" fillId="0" borderId="5" xfId="0" applyFont="1" applyFill="1" applyBorder="1" applyAlignment="1">
      <alignment horizontal="center" vertical="center" wrapText="1"/>
    </xf>
    <xf numFmtId="43" fontId="12" fillId="0" borderId="2" xfId="1" applyFont="1" applyFill="1" applyBorder="1" applyAlignment="1">
      <alignment horizontal="center" vertical="center" wrapText="1"/>
    </xf>
    <xf numFmtId="43" fontId="1" fillId="0" borderId="0" xfId="1" applyFont="1" applyFill="1"/>
    <xf numFmtId="43" fontId="13" fillId="0" borderId="1" xfId="1" applyFont="1" applyFill="1" applyBorder="1" applyAlignment="1">
      <alignment horizontal="center" vertical="center" wrapText="1"/>
    </xf>
    <xf numFmtId="43" fontId="58" fillId="0" borderId="1" xfId="1" applyFont="1" applyFill="1" applyBorder="1" applyAlignment="1">
      <alignment vertical="center" wrapText="1"/>
    </xf>
    <xf numFmtId="43" fontId="13" fillId="0" borderId="3" xfId="1" applyFont="1" applyFill="1" applyBorder="1" applyAlignment="1">
      <alignment horizontal="center" vertical="center" wrapText="1"/>
    </xf>
    <xf numFmtId="43" fontId="13" fillId="0" borderId="1" xfId="1" applyFont="1" applyFill="1" applyBorder="1" applyAlignment="1">
      <alignment horizontal="left" vertical="center"/>
    </xf>
    <xf numFmtId="43" fontId="13" fillId="0" borderId="2" xfId="1" applyFont="1" applyFill="1" applyBorder="1" applyAlignment="1">
      <alignment horizontal="center" vertical="center" wrapText="1"/>
    </xf>
    <xf numFmtId="43" fontId="13" fillId="0" borderId="1" xfId="1" applyFont="1" applyFill="1" applyBorder="1" applyAlignment="1">
      <alignment horizontal="center" vertical="center"/>
    </xf>
    <xf numFmtId="164" fontId="35" fillId="0" borderId="1" xfId="0" applyNumberFormat="1" applyFont="1" applyFill="1" applyBorder="1" applyAlignment="1"/>
    <xf numFmtId="164" fontId="13" fillId="0" borderId="1" xfId="0" applyNumberFormat="1" applyFont="1" applyFill="1" applyBorder="1" applyAlignment="1">
      <alignment vertical="top"/>
    </xf>
    <xf numFmtId="43" fontId="2" fillId="0" borderId="0" xfId="1" applyFont="1" applyFill="1"/>
    <xf numFmtId="43" fontId="2" fillId="0" borderId="12" xfId="1" applyFont="1" applyFill="1" applyBorder="1" applyAlignment="1">
      <alignment vertical="top" wrapText="1"/>
    </xf>
    <xf numFmtId="43" fontId="13" fillId="0" borderId="1" xfId="1" applyNumberFormat="1" applyFont="1" applyFill="1" applyBorder="1" applyAlignment="1">
      <alignment vertical="center" wrapText="1"/>
    </xf>
    <xf numFmtId="43" fontId="58" fillId="0" borderId="1" xfId="1" applyFont="1" applyFill="1" applyBorder="1" applyAlignment="1">
      <alignment horizontal="center" vertical="center" wrapText="1"/>
    </xf>
    <xf numFmtId="43" fontId="13" fillId="0" borderId="2" xfId="1" applyFont="1" applyFill="1" applyBorder="1" applyAlignment="1">
      <alignment horizontal="center" vertical="center"/>
    </xf>
    <xf numFmtId="4" fontId="13" fillId="0" borderId="1" xfId="0" applyNumberFormat="1" applyFont="1" applyFill="1" applyBorder="1" applyAlignment="1">
      <alignment horizontal="center" vertical="top"/>
    </xf>
    <xf numFmtId="43" fontId="13" fillId="0" borderId="2" xfId="1" applyFont="1" applyFill="1" applyBorder="1" applyAlignment="1">
      <alignment horizontal="center" vertical="top"/>
    </xf>
    <xf numFmtId="43" fontId="6" fillId="3" borderId="1" xfId="1" applyFont="1" applyFill="1" applyBorder="1" applyAlignment="1">
      <alignment horizontal="center" vertical="center" wrapText="1"/>
    </xf>
    <xf numFmtId="0" fontId="0" fillId="3" borderId="0" xfId="0" applyNumberFormat="1" applyFill="1" applyBorder="1"/>
    <xf numFmtId="0" fontId="0" fillId="0" borderId="0" xfId="0" applyNumberFormat="1" applyFill="1" applyBorder="1"/>
    <xf numFmtId="0" fontId="15"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0" fillId="0" borderId="0" xfId="0" applyFont="1" applyAlignment="1">
      <alignment wrapText="1"/>
    </xf>
    <xf numFmtId="0" fontId="16" fillId="0" borderId="0" xfId="0" applyFont="1" applyFill="1" applyAlignment="1">
      <alignment horizontal="left" vertical="center" wrapText="1"/>
    </xf>
    <xf numFmtId="0" fontId="39" fillId="0" borderId="0" xfId="0" applyFont="1" applyFill="1" applyAlignment="1">
      <alignment horizontal="left" wrapText="1"/>
    </xf>
    <xf numFmtId="0" fontId="39" fillId="0" borderId="0" xfId="0" applyFont="1" applyFill="1" applyBorder="1" applyAlignment="1">
      <alignment horizontal="left" wrapText="1"/>
    </xf>
    <xf numFmtId="0" fontId="40" fillId="0" borderId="0" xfId="0" applyFont="1" applyAlignment="1">
      <alignment vertical="center" wrapText="1"/>
    </xf>
    <xf numFmtId="0" fontId="16" fillId="0" borderId="0" xfId="0" applyFont="1" applyFill="1" applyBorder="1" applyAlignment="1">
      <alignment horizontal="left" wrapText="1"/>
    </xf>
    <xf numFmtId="0" fontId="16" fillId="0" borderId="0" xfId="0" applyFont="1" applyFill="1" applyBorder="1" applyAlignment="1">
      <alignment wrapText="1"/>
    </xf>
    <xf numFmtId="0" fontId="10" fillId="4" borderId="0" xfId="0" applyFont="1" applyFill="1" applyAlignment="1">
      <alignment wrapText="1"/>
    </xf>
    <xf numFmtId="0" fontId="59" fillId="0" borderId="0" xfId="0" applyFont="1" applyFill="1" applyAlignment="1">
      <alignment wrapText="1"/>
    </xf>
    <xf numFmtId="0" fontId="11" fillId="0" borderId="1" xfId="0" applyFont="1" applyFill="1" applyBorder="1" applyAlignment="1">
      <alignment horizontal="left" wrapText="1"/>
    </xf>
    <xf numFmtId="0" fontId="57" fillId="0" borderId="1" xfId="0" applyFont="1" applyFill="1" applyBorder="1" applyAlignment="1">
      <alignment vertical="center" wrapText="1"/>
    </xf>
    <xf numFmtId="0" fontId="60" fillId="0" borderId="0" xfId="0" applyFont="1" applyFill="1" applyAlignment="1">
      <alignment wrapText="1"/>
    </xf>
    <xf numFmtId="0" fontId="61" fillId="0" borderId="1" xfId="0" applyFont="1" applyFill="1" applyBorder="1" applyAlignment="1">
      <alignment wrapText="1"/>
    </xf>
    <xf numFmtId="43" fontId="57" fillId="0" borderId="1" xfId="1" applyFont="1" applyFill="1" applyBorder="1"/>
    <xf numFmtId="43" fontId="63" fillId="0" borderId="1" xfId="1" applyFont="1" applyFill="1" applyBorder="1" applyAlignment="1">
      <alignment horizontal="center" vertical="center" wrapText="1"/>
    </xf>
    <xf numFmtId="0" fontId="66" fillId="0" borderId="0" xfId="0" applyFont="1" applyFill="1" applyBorder="1" applyAlignment="1">
      <alignment textRotation="90" wrapText="1"/>
    </xf>
    <xf numFmtId="0" fontId="60" fillId="0" borderId="0" xfId="0" applyFont="1" applyFill="1" applyAlignment="1">
      <alignment vertical="center" wrapText="1"/>
    </xf>
    <xf numFmtId="0" fontId="67" fillId="0" borderId="1" xfId="0" applyFont="1" applyFill="1" applyBorder="1" applyAlignment="1">
      <alignment wrapText="1"/>
    </xf>
    <xf numFmtId="4" fontId="3" fillId="0" borderId="1" xfId="0" applyNumberFormat="1" applyFont="1" applyFill="1" applyBorder="1" applyAlignment="1">
      <alignment horizontal="center" vertical="center" wrapText="1"/>
    </xf>
    <xf numFmtId="43" fontId="69" fillId="0" borderId="1" xfId="1" applyFont="1" applyFill="1" applyBorder="1" applyAlignment="1">
      <alignment horizontal="center" vertical="center" wrapText="1"/>
    </xf>
    <xf numFmtId="0" fontId="60" fillId="0" borderId="1" xfId="0" applyFont="1" applyFill="1" applyBorder="1" applyAlignment="1">
      <alignment vertical="center" wrapText="1"/>
    </xf>
    <xf numFmtId="43" fontId="50" fillId="6" borderId="1" xfId="1" applyFont="1" applyFill="1" applyBorder="1" applyAlignment="1">
      <alignment horizontal="center" vertical="center" wrapText="1"/>
    </xf>
    <xf numFmtId="43" fontId="38" fillId="6" borderId="1" xfId="1" applyFont="1" applyFill="1" applyBorder="1" applyAlignment="1">
      <alignment horizontal="center" vertical="center" wrapText="1"/>
    </xf>
    <xf numFmtId="43" fontId="3" fillId="6" borderId="1" xfId="1" applyFont="1" applyFill="1" applyBorder="1" applyAlignment="1">
      <alignment horizontal="center" vertical="center" wrapText="1"/>
    </xf>
    <xf numFmtId="43" fontId="3" fillId="6" borderId="1" xfId="1" applyFont="1" applyFill="1" applyBorder="1" applyAlignment="1">
      <alignment horizontal="center" vertical="top" wrapText="1"/>
    </xf>
    <xf numFmtId="43" fontId="46" fillId="6" borderId="1" xfId="1" applyFont="1" applyFill="1" applyBorder="1" applyAlignment="1">
      <alignment horizontal="center" vertical="center" wrapText="1"/>
    </xf>
    <xf numFmtId="0" fontId="57" fillId="0" borderId="0" xfId="0" applyFont="1" applyFill="1" applyBorder="1" applyAlignment="1">
      <alignment vertical="center" wrapText="1"/>
    </xf>
    <xf numFmtId="0" fontId="3" fillId="0" borderId="1" xfId="0" applyFont="1" applyFill="1" applyBorder="1" applyAlignment="1">
      <alignment horizontal="center" vertical="top" wrapText="1"/>
    </xf>
    <xf numFmtId="0" fontId="50" fillId="0" borderId="1" xfId="0" applyFont="1" applyFill="1" applyBorder="1" applyAlignment="1">
      <alignment horizontal="center" vertical="center" wrapText="1"/>
    </xf>
    <xf numFmtId="0" fontId="65" fillId="0" borderId="1" xfId="0" applyFont="1" applyFill="1" applyBorder="1" applyAlignment="1">
      <alignment wrapText="1"/>
    </xf>
    <xf numFmtId="0" fontId="57" fillId="0" borderId="0" xfId="0" applyFont="1" applyFill="1" applyBorder="1" applyAlignment="1">
      <alignment wrapText="1"/>
    </xf>
    <xf numFmtId="0" fontId="64" fillId="0" borderId="1" xfId="0" applyFont="1" applyFill="1" applyBorder="1" applyAlignment="1">
      <alignment wrapText="1"/>
    </xf>
    <xf numFmtId="0" fontId="68" fillId="0" borderId="1" xfId="0" applyFont="1" applyFill="1" applyBorder="1" applyAlignment="1">
      <alignment wrapText="1"/>
    </xf>
    <xf numFmtId="43" fontId="63" fillId="0" borderId="1" xfId="1" applyFont="1" applyFill="1" applyBorder="1" applyAlignment="1">
      <alignment horizontal="center" vertical="top" wrapText="1"/>
    </xf>
    <xf numFmtId="0" fontId="68" fillId="0" borderId="0" xfId="0" applyFont="1" applyFill="1" applyBorder="1" applyAlignment="1">
      <alignment wrapText="1"/>
    </xf>
    <xf numFmtId="4" fontId="3" fillId="0" borderId="1" xfId="0" applyNumberFormat="1" applyFont="1" applyFill="1" applyBorder="1" applyAlignment="1">
      <alignment horizontal="center" vertical="top" wrapText="1"/>
    </xf>
    <xf numFmtId="43" fontId="69" fillId="0" borderId="1" xfId="1" applyFont="1" applyFill="1" applyBorder="1" applyAlignment="1">
      <alignment horizontal="center" vertical="top" wrapText="1"/>
    </xf>
    <xf numFmtId="0" fontId="1" fillId="8" borderId="0" xfId="0" applyFont="1" applyFill="1" applyAlignment="1">
      <alignment horizontal="center" vertical="top"/>
    </xf>
    <xf numFmtId="0" fontId="6" fillId="8" borderId="1" xfId="0" applyNumberFormat="1" applyFont="1" applyFill="1" applyBorder="1" applyAlignment="1">
      <alignment horizontal="center" vertical="top" wrapText="1"/>
    </xf>
    <xf numFmtId="0" fontId="22" fillId="8" borderId="1" xfId="0" applyFont="1" applyFill="1" applyBorder="1" applyAlignment="1">
      <alignment horizontal="center" vertical="top" wrapText="1"/>
    </xf>
    <xf numFmtId="0" fontId="22" fillId="8" borderId="5" xfId="0" applyFont="1" applyFill="1" applyBorder="1" applyAlignment="1">
      <alignment horizontal="center" vertical="top" wrapText="1"/>
    </xf>
    <xf numFmtId="43" fontId="3" fillId="8" borderId="0" xfId="1" applyFont="1" applyFill="1" applyBorder="1" applyAlignment="1">
      <alignment horizontal="center" vertical="top" wrapText="1"/>
    </xf>
    <xf numFmtId="0" fontId="2" fillId="8" borderId="0" xfId="0" applyFont="1" applyFill="1" applyAlignment="1">
      <alignment horizontal="center" vertical="top"/>
    </xf>
    <xf numFmtId="0" fontId="7" fillId="8" borderId="0" xfId="0" applyFont="1" applyFill="1" applyBorder="1" applyAlignment="1">
      <alignment horizontal="center" vertical="top"/>
    </xf>
    <xf numFmtId="0" fontId="1" fillId="8" borderId="0" xfId="0" applyFont="1" applyFill="1" applyBorder="1" applyAlignment="1">
      <alignment horizontal="center" vertical="top"/>
    </xf>
    <xf numFmtId="0" fontId="0" fillId="8" borderId="0" xfId="0" applyFill="1"/>
    <xf numFmtId="0" fontId="70" fillId="0" borderId="1" xfId="0" applyFont="1" applyFill="1" applyBorder="1" applyAlignment="1">
      <alignment wrapText="1"/>
    </xf>
    <xf numFmtId="0" fontId="22" fillId="0" borderId="1"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4" xfId="0" applyFont="1" applyFill="1" applyBorder="1" applyAlignment="1">
      <alignment horizontal="center" vertical="center"/>
    </xf>
    <xf numFmtId="0" fontId="33" fillId="0" borderId="7" xfId="0" applyFont="1" applyFill="1" applyBorder="1" applyAlignment="1">
      <alignment horizontal="center" vertical="center"/>
    </xf>
    <xf numFmtId="0" fontId="15" fillId="0" borderId="1" xfId="0" applyFont="1" applyFill="1" applyBorder="1" applyAlignment="1">
      <alignment horizontal="center" vertical="center" wrapText="1"/>
    </xf>
    <xf numFmtId="0" fontId="22" fillId="0" borderId="14" xfId="0" applyFont="1" applyFill="1" applyBorder="1" applyAlignment="1">
      <alignment horizontal="center" vertical="center"/>
    </xf>
    <xf numFmtId="0" fontId="22" fillId="0" borderId="1" xfId="0" applyFont="1" applyFill="1" applyBorder="1" applyAlignment="1">
      <alignment horizontal="center" vertical="top" wrapText="1"/>
    </xf>
    <xf numFmtId="0" fontId="71" fillId="0" borderId="0" xfId="0" applyFont="1" applyFill="1" applyBorder="1"/>
    <xf numFmtId="0" fontId="71" fillId="0" borderId="0" xfId="0" applyFont="1" applyFill="1"/>
    <xf numFmtId="1" fontId="49" fillId="0" borderId="0" xfId="0" applyNumberFormat="1" applyFont="1" applyFill="1" applyAlignment="1">
      <alignment wrapText="1"/>
    </xf>
    <xf numFmtId="1" fontId="49" fillId="0" borderId="0" xfId="0" applyNumberFormat="1" applyFont="1" applyFill="1" applyAlignment="1">
      <alignment horizontal="left"/>
    </xf>
    <xf numFmtId="1" fontId="49" fillId="8" borderId="0" xfId="0" applyNumberFormat="1" applyFont="1" applyFill="1" applyAlignment="1"/>
    <xf numFmtId="0" fontId="50" fillId="0" borderId="0" xfId="0" applyNumberFormat="1" applyFont="1" applyBorder="1" applyAlignment="1">
      <alignment horizontal="center"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horizontal="left" vertical="center"/>
    </xf>
    <xf numFmtId="0" fontId="15" fillId="0" borderId="0" xfId="0" applyNumberFormat="1" applyFont="1" applyBorder="1" applyAlignment="1">
      <alignment vertical="center"/>
    </xf>
    <xf numFmtId="0" fontId="15" fillId="0" borderId="0" xfId="0" applyNumberFormat="1" applyFont="1" applyFill="1" applyBorder="1" applyAlignment="1">
      <alignment vertical="center"/>
    </xf>
    <xf numFmtId="0" fontId="14" fillId="0" borderId="0" xfId="0" applyNumberFormat="1" applyFont="1" applyBorder="1" applyAlignment="1">
      <alignment wrapText="1"/>
    </xf>
    <xf numFmtId="0" fontId="14" fillId="0" borderId="0" xfId="0" applyNumberFormat="1" applyFont="1" applyBorder="1"/>
    <xf numFmtId="0" fontId="14" fillId="0" borderId="0" xfId="0" applyNumberFormat="1" applyFont="1" applyFill="1" applyBorder="1"/>
    <xf numFmtId="1" fontId="49" fillId="0" borderId="0" xfId="0" applyNumberFormat="1" applyFont="1" applyFill="1" applyAlignment="1">
      <alignment horizontal="center" wrapText="1"/>
    </xf>
    <xf numFmtId="43" fontId="49" fillId="0" borderId="0" xfId="1" applyFont="1" applyFill="1" applyAlignment="1">
      <alignment horizontal="center"/>
    </xf>
    <xf numFmtId="1" fontId="73" fillId="0" borderId="0" xfId="0" applyNumberFormat="1" applyFont="1" applyFill="1" applyAlignment="1">
      <alignment horizontal="center"/>
    </xf>
    <xf numFmtId="1" fontId="49" fillId="0" borderId="0" xfId="0" applyNumberFormat="1" applyFont="1" applyFill="1" applyAlignment="1">
      <alignment horizontal="center" vertical="top"/>
    </xf>
    <xf numFmtId="1" fontId="49" fillId="8" borderId="0" xfId="0" applyNumberFormat="1" applyFont="1" applyFill="1" applyAlignment="1">
      <alignment horizontal="center" vertical="top"/>
    </xf>
    <xf numFmtId="0" fontId="50" fillId="0" borderId="0" xfId="0" applyNumberFormat="1" applyFont="1" applyBorder="1" applyAlignment="1">
      <alignment vertical="center" wrapText="1"/>
    </xf>
    <xf numFmtId="0" fontId="50" fillId="0" borderId="0" xfId="0" applyNumberFormat="1" applyFont="1" applyBorder="1" applyAlignment="1"/>
    <xf numFmtId="0" fontId="50" fillId="0" borderId="0" xfId="0" applyNumberFormat="1" applyFont="1" applyFill="1" applyBorder="1" applyAlignment="1">
      <alignment vertical="center"/>
    </xf>
    <xf numFmtId="0" fontId="50" fillId="8" borderId="0" xfId="0" applyNumberFormat="1" applyFont="1" applyFill="1" applyBorder="1" applyAlignment="1">
      <alignment vertical="center"/>
    </xf>
    <xf numFmtId="0" fontId="74" fillId="0" borderId="0" xfId="0" applyNumberFormat="1" applyFont="1" applyBorder="1" applyAlignment="1">
      <alignment horizontal="center"/>
    </xf>
    <xf numFmtId="0" fontId="74" fillId="0" borderId="0" xfId="0" applyNumberFormat="1" applyFont="1" applyBorder="1" applyAlignment="1">
      <alignment horizontal="left"/>
    </xf>
    <xf numFmtId="0" fontId="75" fillId="0" borderId="0" xfId="0" applyNumberFormat="1" applyFont="1" applyFill="1" applyBorder="1"/>
    <xf numFmtId="0" fontId="50" fillId="0" borderId="0" xfId="0" applyNumberFormat="1" applyFont="1" applyBorder="1" applyAlignment="1">
      <alignment horizontal="left" vertical="center"/>
    </xf>
    <xf numFmtId="43" fontId="74" fillId="0" borderId="0" xfId="1" applyFont="1" applyFill="1" applyBorder="1" applyAlignment="1">
      <alignment horizontal="center"/>
    </xf>
    <xf numFmtId="0" fontId="74" fillId="0" borderId="0" xfId="0" applyNumberFormat="1" applyFont="1" applyFill="1" applyBorder="1" applyAlignment="1">
      <alignment horizontal="center"/>
    </xf>
    <xf numFmtId="0" fontId="74" fillId="0" borderId="0" xfId="0" applyNumberFormat="1" applyFont="1" applyFill="1" applyBorder="1" applyAlignment="1">
      <alignment horizontal="center" vertical="top"/>
    </xf>
    <xf numFmtId="0" fontId="74" fillId="8" borderId="0" xfId="0" applyNumberFormat="1" applyFont="1" applyFill="1" applyBorder="1" applyAlignment="1">
      <alignment horizontal="center" vertical="top"/>
    </xf>
    <xf numFmtId="0" fontId="74" fillId="0" borderId="0" xfId="0" applyNumberFormat="1" applyFont="1" applyBorder="1" applyAlignment="1">
      <alignment horizontal="center" vertical="top"/>
    </xf>
    <xf numFmtId="0" fontId="62"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72" fillId="0" borderId="1" xfId="0" applyFont="1" applyFill="1" applyBorder="1" applyAlignment="1">
      <alignment wrapText="1"/>
    </xf>
    <xf numFmtId="0" fontId="38" fillId="0" borderId="3"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43" fontId="61" fillId="0" borderId="5" xfId="1" applyFont="1" applyFill="1" applyBorder="1" applyAlignment="1">
      <alignment horizontal="center" vertical="top" wrapText="1"/>
    </xf>
    <xf numFmtId="0" fontId="3" fillId="0" borderId="1" xfId="0" applyFont="1" applyFill="1" applyBorder="1" applyAlignment="1">
      <alignment vertical="center"/>
    </xf>
    <xf numFmtId="0" fontId="2" fillId="0" borderId="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7" xfId="0" applyFont="1" applyFill="1" applyBorder="1" applyAlignment="1">
      <alignment horizontal="center" vertical="center" wrapText="1"/>
    </xf>
    <xf numFmtId="0" fontId="7" fillId="0" borderId="0" xfId="0" applyFont="1" applyFill="1" applyBorder="1" applyAlignment="1">
      <alignment horizontal="left" vertical="top" wrapText="1"/>
    </xf>
    <xf numFmtId="0" fontId="7" fillId="0" borderId="7" xfId="0" applyFont="1" applyFill="1" applyBorder="1" applyAlignment="1">
      <alignment horizontal="center"/>
    </xf>
    <xf numFmtId="0" fontId="22" fillId="0" borderId="1" xfId="0" applyFont="1" applyFill="1" applyBorder="1" applyAlignment="1">
      <alignment horizontal="center" vertical="center" wrapText="1"/>
    </xf>
    <xf numFmtId="0" fontId="2" fillId="0" borderId="0" xfId="0" applyFont="1" applyFill="1" applyBorder="1" applyAlignment="1">
      <alignment vertical="top" wrapText="1"/>
    </xf>
    <xf numFmtId="0" fontId="37" fillId="0" borderId="2" xfId="0" applyFont="1" applyFill="1" applyBorder="1" applyAlignment="1">
      <alignment horizontal="center" vertical="center" wrapText="1"/>
    </xf>
    <xf numFmtId="0" fontId="22" fillId="0" borderId="3" xfId="0" applyFont="1" applyFill="1" applyBorder="1" applyAlignment="1">
      <alignment horizontal="center" vertical="center"/>
    </xf>
    <xf numFmtId="43" fontId="22" fillId="0" borderId="1" xfId="1" applyFont="1" applyFill="1" applyBorder="1" applyAlignment="1">
      <alignment horizontal="center" vertical="top" wrapText="1"/>
    </xf>
    <xf numFmtId="0" fontId="44" fillId="0" borderId="0" xfId="0" applyFont="1" applyBorder="1" applyAlignment="1">
      <alignment wrapText="1"/>
    </xf>
    <xf numFmtId="0" fontId="44" fillId="3" borderId="0" xfId="0" applyNumberFormat="1" applyFont="1" applyFill="1" applyBorder="1" applyAlignment="1">
      <alignment wrapText="1"/>
    </xf>
    <xf numFmtId="0" fontId="66" fillId="0" borderId="0" xfId="0" applyFont="1" applyFill="1" applyBorder="1" applyAlignment="1">
      <alignment wrapText="1"/>
    </xf>
    <xf numFmtId="0" fontId="34" fillId="0" borderId="0" xfId="0" applyFont="1" applyFill="1" applyAlignment="1"/>
    <xf numFmtId="0" fontId="44" fillId="2" borderId="0" xfId="0" applyFont="1" applyFill="1" applyBorder="1" applyAlignment="1">
      <alignment wrapText="1"/>
    </xf>
    <xf numFmtId="0" fontId="52" fillId="0" borderId="0" xfId="0" applyFont="1" applyBorder="1" applyAlignment="1">
      <alignment wrapText="1"/>
    </xf>
    <xf numFmtId="0" fontId="52" fillId="4" borderId="0" xfId="0" applyFont="1" applyFill="1" applyBorder="1" applyAlignment="1">
      <alignment wrapText="1"/>
    </xf>
    <xf numFmtId="0" fontId="44" fillId="0" borderId="0" xfId="0" applyFont="1" applyAlignment="1"/>
    <xf numFmtId="43" fontId="38" fillId="0" borderId="2" xfId="1" applyFont="1" applyFill="1" applyBorder="1" applyAlignment="1">
      <alignment horizontal="center" vertical="center" wrapText="1"/>
    </xf>
    <xf numFmtId="0" fontId="10" fillId="0" borderId="2" xfId="0" applyFont="1" applyFill="1" applyBorder="1" applyAlignment="1">
      <alignment horizontal="left" wrapText="1"/>
    </xf>
    <xf numFmtId="43" fontId="37" fillId="0" borderId="2" xfId="1" applyFont="1" applyFill="1" applyBorder="1" applyAlignment="1">
      <alignment horizontal="left" vertical="center" wrapText="1"/>
    </xf>
    <xf numFmtId="43" fontId="3" fillId="0" borderId="2" xfId="1" applyFont="1" applyFill="1" applyBorder="1" applyAlignment="1">
      <alignment horizontal="center" vertical="center" wrapText="1"/>
    </xf>
    <xf numFmtId="43" fontId="3" fillId="0" borderId="2" xfId="1" applyFont="1" applyFill="1" applyBorder="1" applyAlignment="1">
      <alignment horizontal="center" vertical="top" wrapText="1"/>
    </xf>
    <xf numFmtId="43" fontId="46" fillId="0" borderId="2" xfId="1" applyFont="1" applyFill="1" applyBorder="1" applyAlignment="1">
      <alignment horizontal="center" vertical="center" wrapText="1"/>
    </xf>
    <xf numFmtId="0" fontId="48" fillId="0" borderId="2" xfId="0" applyFont="1" applyFill="1" applyBorder="1" applyAlignment="1">
      <alignment wrapText="1"/>
    </xf>
    <xf numFmtId="0" fontId="16" fillId="6" borderId="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0" fillId="0" borderId="1" xfId="0" applyFill="1" applyBorder="1" applyAlignment="1">
      <alignment wrapText="1"/>
    </xf>
    <xf numFmtId="43" fontId="0" fillId="6" borderId="1" xfId="1" applyFont="1" applyFill="1" applyBorder="1" applyAlignment="1">
      <alignment vertical="center"/>
    </xf>
    <xf numFmtId="0" fontId="10" fillId="6" borderId="0" xfId="0" applyFont="1" applyFill="1" applyBorder="1" applyAlignment="1">
      <alignment wrapText="1"/>
    </xf>
    <xf numFmtId="0" fontId="48" fillId="0" borderId="5" xfId="0" applyFont="1" applyFill="1" applyBorder="1" applyAlignment="1">
      <alignment wrapText="1"/>
    </xf>
    <xf numFmtId="0" fontId="48" fillId="0" borderId="13" xfId="0" applyFont="1" applyFill="1" applyBorder="1" applyAlignment="1">
      <alignment wrapText="1"/>
    </xf>
    <xf numFmtId="0" fontId="48" fillId="0" borderId="14" xfId="0" applyFont="1" applyFill="1" applyBorder="1" applyAlignment="1">
      <alignment wrapText="1"/>
    </xf>
    <xf numFmtId="0" fontId="10" fillId="0" borderId="0" xfId="0" applyFont="1" applyFill="1" applyBorder="1" applyAlignment="1">
      <alignment wrapText="1"/>
    </xf>
    <xf numFmtId="0" fontId="14" fillId="0" borderId="0" xfId="0" applyNumberFormat="1" applyFont="1" applyFill="1" applyBorder="1" applyAlignment="1">
      <alignment wrapText="1"/>
    </xf>
    <xf numFmtId="0" fontId="38" fillId="0" borderId="1" xfId="0" applyNumberFormat="1" applyFont="1" applyFill="1" applyBorder="1" applyAlignment="1">
      <alignment horizontal="center" vertical="center" wrapText="1"/>
    </xf>
    <xf numFmtId="0" fontId="42" fillId="0" borderId="0" xfId="0" applyFont="1" applyFill="1" applyBorder="1" applyAlignment="1">
      <alignment wrapText="1"/>
    </xf>
    <xf numFmtId="43" fontId="3" fillId="0" borderId="2" xfId="1" applyFont="1" applyFill="1" applyBorder="1" applyAlignment="1">
      <alignment horizontal="left" vertical="center" wrapText="1"/>
    </xf>
    <xf numFmtId="4" fontId="0" fillId="0" borderId="1" xfId="0" applyNumberFormat="1" applyFill="1" applyBorder="1" applyAlignment="1">
      <alignment horizontal="center"/>
    </xf>
    <xf numFmtId="0" fontId="0" fillId="0" borderId="2" xfId="0" applyFill="1" applyBorder="1" applyAlignment="1">
      <alignment wrapText="1"/>
    </xf>
    <xf numFmtId="4" fontId="0" fillId="0" borderId="2" xfId="0" applyNumberFormat="1" applyFill="1" applyBorder="1" applyAlignment="1">
      <alignment horizontal="center"/>
    </xf>
    <xf numFmtId="0" fontId="22" fillId="0" borderId="2"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 xfId="0" applyFont="1" applyFill="1" applyBorder="1" applyAlignment="1">
      <alignment horizontal="center" vertical="center" wrapText="1"/>
    </xf>
    <xf numFmtId="43" fontId="33" fillId="0" borderId="7" xfId="1" applyFont="1" applyFill="1" applyBorder="1" applyAlignment="1">
      <alignment horizontal="center" vertical="center"/>
    </xf>
    <xf numFmtId="43" fontId="5" fillId="0" borderId="0" xfId="1" applyFont="1" applyFill="1"/>
    <xf numFmtId="43" fontId="0" fillId="0" borderId="0" xfId="1" applyFont="1"/>
    <xf numFmtId="43" fontId="22" fillId="0" borderId="1" xfId="1" applyFont="1" applyFill="1" applyBorder="1" applyAlignment="1">
      <alignment horizontal="center" vertical="center" wrapText="1"/>
    </xf>
    <xf numFmtId="43" fontId="22" fillId="0" borderId="3" xfId="1" applyFont="1" applyFill="1" applyBorder="1" applyAlignment="1">
      <alignment horizontal="center" vertical="center" wrapText="1"/>
    </xf>
    <xf numFmtId="43" fontId="0" fillId="7" borderId="0" xfId="1" applyFont="1" applyFill="1"/>
    <xf numFmtId="43" fontId="50" fillId="7" borderId="0" xfId="1" applyFont="1" applyFill="1" applyBorder="1" applyAlignment="1">
      <alignment horizontal="center" vertical="center"/>
    </xf>
    <xf numFmtId="43" fontId="74" fillId="7" borderId="0" xfId="1" applyFont="1" applyFill="1" applyBorder="1" applyAlignment="1">
      <alignment horizontal="center"/>
    </xf>
    <xf numFmtId="43" fontId="6" fillId="7" borderId="1" xfId="1" applyFont="1" applyFill="1" applyBorder="1" applyAlignment="1">
      <alignment horizontal="center" vertical="center" wrapText="1"/>
    </xf>
    <xf numFmtId="43" fontId="33" fillId="7" borderId="7" xfId="1" applyFont="1" applyFill="1" applyBorder="1" applyAlignment="1">
      <alignment horizontal="center" vertical="center"/>
    </xf>
    <xf numFmtId="43" fontId="22" fillId="7" borderId="1" xfId="1" applyFont="1" applyFill="1" applyBorder="1" applyAlignment="1">
      <alignment horizontal="center" vertical="center" wrapText="1"/>
    </xf>
    <xf numFmtId="43" fontId="3" fillId="7" borderId="0" xfId="1" applyFont="1" applyFill="1" applyBorder="1" applyAlignment="1">
      <alignment horizontal="center" vertical="center" wrapText="1"/>
    </xf>
    <xf numFmtId="43" fontId="5" fillId="7" borderId="0" xfId="1" applyFont="1" applyFill="1"/>
    <xf numFmtId="43" fontId="2" fillId="7" borderId="0" xfId="1" applyFont="1" applyFill="1" applyBorder="1" applyAlignment="1">
      <alignment horizontal="left"/>
    </xf>
    <xf numFmtId="43" fontId="0" fillId="7" borderId="9" xfId="1" applyFont="1" applyFill="1" applyBorder="1"/>
    <xf numFmtId="43" fontId="0" fillId="7" borderId="0" xfId="1" applyFont="1" applyFill="1" applyBorder="1"/>
    <xf numFmtId="43" fontId="0" fillId="7" borderId="12" xfId="1" applyFont="1" applyFill="1" applyBorder="1"/>
    <xf numFmtId="43" fontId="50" fillId="0" borderId="0" xfId="1" applyFont="1" applyBorder="1" applyAlignment="1">
      <alignment horizontal="center" vertical="center"/>
    </xf>
    <xf numFmtId="43" fontId="74" fillId="0" borderId="0" xfId="1" applyFont="1" applyBorder="1" applyAlignment="1">
      <alignment horizontal="center"/>
    </xf>
    <xf numFmtId="43" fontId="6" fillId="3" borderId="1" xfId="1" applyFont="1" applyFill="1" applyBorder="1" applyAlignment="1">
      <alignment horizontal="center" vertical="center"/>
    </xf>
    <xf numFmtId="43" fontId="2" fillId="0" borderId="10" xfId="1" applyFont="1" applyFill="1" applyBorder="1" applyAlignment="1">
      <alignment horizontal="left"/>
    </xf>
    <xf numFmtId="43" fontId="20" fillId="0" borderId="8" xfId="1" applyFont="1" applyBorder="1"/>
    <xf numFmtId="43" fontId="21" fillId="0" borderId="10" xfId="1" applyFont="1" applyBorder="1"/>
    <xf numFmtId="43" fontId="22" fillId="0" borderId="10" xfId="1" applyFont="1" applyFill="1" applyBorder="1" applyAlignment="1">
      <alignment horizontal="left" vertical="center"/>
    </xf>
    <xf numFmtId="43" fontId="22" fillId="0" borderId="10" xfId="1" applyFont="1" applyFill="1" applyBorder="1" applyAlignment="1">
      <alignment vertical="top"/>
    </xf>
    <xf numFmtId="43" fontId="22" fillId="0" borderId="11" xfId="1" applyFont="1" applyFill="1" applyBorder="1" applyAlignment="1">
      <alignment vertical="top"/>
    </xf>
    <xf numFmtId="43" fontId="0" fillId="4" borderId="0" xfId="1" applyFont="1" applyFill="1"/>
    <xf numFmtId="43" fontId="22" fillId="0" borderId="1" xfId="1" applyFont="1" applyFill="1" applyBorder="1" applyAlignment="1">
      <alignment horizontal="center" vertical="center" wrapText="1"/>
    </xf>
    <xf numFmtId="0" fontId="33" fillId="0" borderId="5" xfId="0" applyFont="1" applyFill="1" applyBorder="1" applyAlignment="1">
      <alignment horizontal="center" vertical="center"/>
    </xf>
    <xf numFmtId="0" fontId="2" fillId="0" borderId="15" xfId="0" applyFont="1" applyFill="1" applyBorder="1" applyAlignment="1">
      <alignment horizontal="left"/>
    </xf>
    <xf numFmtId="0" fontId="50" fillId="0" borderId="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0" fillId="0" borderId="9" xfId="0" applyFill="1" applyBorder="1"/>
    <xf numFmtId="0" fontId="0" fillId="0" borderId="12" xfId="0" applyFill="1" applyBorder="1"/>
    <xf numFmtId="0" fontId="22" fillId="0" borderId="1"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43" fontId="22" fillId="0" borderId="1" xfId="1" applyFont="1" applyFill="1" applyBorder="1" applyAlignment="1">
      <alignment horizontal="center" vertical="center" wrapText="1"/>
    </xf>
    <xf numFmtId="0" fontId="22"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4" fontId="13" fillId="0" borderId="1" xfId="0" applyNumberFormat="1" applyFont="1" applyFill="1" applyBorder="1" applyAlignment="1">
      <alignment vertical="top"/>
    </xf>
    <xf numFmtId="0" fontId="29" fillId="0" borderId="1" xfId="0" applyFont="1" applyFill="1" applyBorder="1" applyAlignment="1">
      <alignment wrapText="1"/>
    </xf>
    <xf numFmtId="0" fontId="60" fillId="0" borderId="0" xfId="0" applyFont="1" applyFill="1" applyAlignment="1">
      <alignment horizontal="left" wrapText="1"/>
    </xf>
    <xf numFmtId="0" fontId="60" fillId="0" borderId="1" xfId="0" applyFont="1" applyFill="1" applyBorder="1" applyAlignment="1">
      <alignment wrapText="1"/>
    </xf>
    <xf numFmtId="0" fontId="60" fillId="0" borderId="1" xfId="0" applyFont="1" applyFill="1" applyBorder="1" applyAlignment="1">
      <alignment horizontal="left" wrapText="1"/>
    </xf>
    <xf numFmtId="0" fontId="60" fillId="0" borderId="0" xfId="0" applyFont="1" applyFill="1" applyAlignment="1">
      <alignment horizontal="left" vertical="center" wrapText="1"/>
    </xf>
    <xf numFmtId="0" fontId="60" fillId="0" borderId="1" xfId="0" applyFont="1" applyFill="1" applyBorder="1" applyAlignment="1">
      <alignment horizontal="left" vertical="center" wrapText="1"/>
    </xf>
    <xf numFmtId="0" fontId="36" fillId="0" borderId="1" xfId="0" applyFont="1" applyFill="1" applyBorder="1" applyAlignment="1">
      <alignment horizontal="left" wrapText="1"/>
    </xf>
    <xf numFmtId="0" fontId="36" fillId="0" borderId="1" xfId="0" applyFont="1" applyFill="1" applyBorder="1" applyAlignment="1">
      <alignment horizontal="left" vertical="center" wrapText="1"/>
    </xf>
    <xf numFmtId="0" fontId="36" fillId="0" borderId="0" xfId="0" applyFont="1" applyFill="1" applyAlignment="1">
      <alignment horizontal="left" wrapText="1"/>
    </xf>
    <xf numFmtId="0" fontId="36" fillId="0" borderId="6" xfId="0" applyFont="1" applyFill="1" applyBorder="1" applyAlignment="1">
      <alignment wrapText="1"/>
    </xf>
    <xf numFmtId="0" fontId="51" fillId="0" borderId="0" xfId="0" applyFont="1" applyFill="1" applyBorder="1" applyAlignment="1">
      <alignment wrapText="1"/>
    </xf>
    <xf numFmtId="0" fontId="44" fillId="0" borderId="0" xfId="0" applyFont="1" applyAlignment="1">
      <alignment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43" fontId="22"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2" fillId="0" borderId="5" xfId="0" applyFont="1" applyFill="1" applyBorder="1" applyAlignment="1">
      <alignment horizontal="center" vertical="center" wrapText="1"/>
    </xf>
    <xf numFmtId="43" fontId="58" fillId="0" borderId="5" xfId="1" applyFont="1" applyFill="1" applyBorder="1" applyAlignment="1">
      <alignment vertical="center" wrapText="1"/>
    </xf>
    <xf numFmtId="0" fontId="36" fillId="0" borderId="0" xfId="0" applyFont="1" applyFill="1" applyAlignment="1">
      <alignment vertical="center" wrapText="1"/>
    </xf>
    <xf numFmtId="43" fontId="22" fillId="0" borderId="1" xfId="1" applyFont="1" applyFill="1" applyBorder="1" applyAlignment="1">
      <alignment horizontal="center" vertical="center" wrapText="1"/>
    </xf>
    <xf numFmtId="43" fontId="6" fillId="0" borderId="1" xfId="1" applyFont="1" applyFill="1" applyBorder="1" applyAlignment="1">
      <alignment horizontal="center" vertical="center" wrapText="1"/>
    </xf>
    <xf numFmtId="0" fontId="2" fillId="0" borderId="1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4" xfId="0" applyFont="1" applyFill="1" applyBorder="1" applyAlignment="1">
      <alignment horizontal="center" vertical="top" wrapText="1"/>
    </xf>
    <xf numFmtId="0" fontId="24" fillId="0" borderId="8" xfId="0" applyFont="1" applyBorder="1" applyAlignment="1">
      <alignment horizontal="center"/>
    </xf>
    <xf numFmtId="0" fontId="24" fillId="0" borderId="9" xfId="0" applyFont="1" applyBorder="1" applyAlignment="1">
      <alignment horizontal="center"/>
    </xf>
    <xf numFmtId="0" fontId="24" fillId="0" borderId="14" xfId="0" applyFont="1" applyBorder="1" applyAlignment="1">
      <alignment horizontal="center"/>
    </xf>
    <xf numFmtId="0" fontId="24" fillId="0" borderId="11" xfId="0" applyFont="1" applyBorder="1" applyAlignment="1">
      <alignment horizontal="center"/>
    </xf>
    <xf numFmtId="0" fontId="24" fillId="0" borderId="12" xfId="0" applyFont="1" applyBorder="1" applyAlignment="1">
      <alignment horizontal="center"/>
    </xf>
    <xf numFmtId="0" fontId="24" fillId="0" borderId="13" xfId="0" applyFont="1" applyBorder="1" applyAlignment="1">
      <alignment horizont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4" fillId="0" borderId="8" xfId="0" applyFont="1" applyBorder="1" applyAlignment="1">
      <alignment horizontal="center" wrapText="1"/>
    </xf>
    <xf numFmtId="0" fontId="24" fillId="0" borderId="9" xfId="0" applyFont="1" applyBorder="1" applyAlignment="1">
      <alignment horizontal="center" wrapText="1"/>
    </xf>
    <xf numFmtId="0" fontId="24" fillId="0" borderId="14" xfId="0" applyFont="1" applyBorder="1" applyAlignment="1">
      <alignment horizontal="center" wrapText="1"/>
    </xf>
    <xf numFmtId="0" fontId="24" fillId="0" borderId="10" xfId="0" applyFont="1" applyBorder="1" applyAlignment="1">
      <alignment horizontal="center" wrapText="1"/>
    </xf>
    <xf numFmtId="0" fontId="24" fillId="0" borderId="0" xfId="0" applyFont="1" applyBorder="1" applyAlignment="1">
      <alignment horizontal="center" wrapText="1"/>
    </xf>
    <xf numFmtId="0" fontId="24" fillId="0" borderId="15" xfId="0" applyFont="1" applyBorder="1" applyAlignment="1">
      <alignment horizontal="center" wrapText="1"/>
    </xf>
    <xf numFmtId="0" fontId="24" fillId="0" borderId="11" xfId="0" applyFont="1" applyBorder="1" applyAlignment="1">
      <alignment horizontal="center" wrapText="1"/>
    </xf>
    <xf numFmtId="0" fontId="24" fillId="0" borderId="12" xfId="0" applyFont="1" applyBorder="1" applyAlignment="1">
      <alignment horizontal="center" wrapText="1"/>
    </xf>
    <xf numFmtId="0" fontId="24" fillId="0" borderId="13" xfId="0" applyFont="1" applyBorder="1" applyAlignment="1">
      <alignment horizontal="center" wrapText="1"/>
    </xf>
    <xf numFmtId="0" fontId="2" fillId="0" borderId="1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9" fontId="2" fillId="2" borderId="8" xfId="0" applyNumberFormat="1" applyFont="1" applyFill="1" applyBorder="1" applyAlignment="1">
      <alignment horizontal="center" vertical="center" wrapText="1"/>
    </xf>
    <xf numFmtId="9" fontId="2" fillId="2" borderId="9"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9" fontId="2" fillId="2" borderId="10" xfId="0" applyNumberFormat="1" applyFont="1" applyFill="1" applyBorder="1" applyAlignment="1">
      <alignment horizontal="center" vertical="center" wrapText="1"/>
    </xf>
    <xf numFmtId="9" fontId="2" fillId="2" borderId="0" xfId="0" applyNumberFormat="1" applyFont="1" applyFill="1" applyBorder="1" applyAlignment="1">
      <alignment horizontal="center" vertical="center" wrapText="1"/>
    </xf>
    <xf numFmtId="9" fontId="2" fillId="2" borderId="15" xfId="0"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9" fontId="2" fillId="2" borderId="12" xfId="0" applyNumberFormat="1" applyFont="1" applyFill="1" applyBorder="1" applyAlignment="1">
      <alignment horizontal="center" vertical="center" wrapText="1"/>
    </xf>
    <xf numFmtId="9" fontId="2" fillId="2" borderId="13" xfId="0" applyNumberFormat="1" applyFont="1" applyFill="1" applyBorder="1" applyAlignment="1">
      <alignment horizontal="center" vertical="center" wrapText="1"/>
    </xf>
    <xf numFmtId="0" fontId="2" fillId="0" borderId="11" xfId="0" applyFont="1" applyFill="1" applyBorder="1" applyAlignment="1">
      <alignment horizontal="left"/>
    </xf>
    <xf numFmtId="0" fontId="2" fillId="0" borderId="12" xfId="0" applyFont="1" applyFill="1" applyBorder="1" applyAlignment="1">
      <alignment horizontal="left"/>
    </xf>
    <xf numFmtId="0" fontId="2" fillId="0" borderId="13" xfId="0" applyFont="1" applyFill="1" applyBorder="1" applyAlignment="1">
      <alignment horizontal="left"/>
    </xf>
    <xf numFmtId="0" fontId="2" fillId="0" borderId="0" xfId="0" applyFont="1" applyFill="1" applyBorder="1" applyAlignment="1">
      <alignment horizontal="left"/>
    </xf>
    <xf numFmtId="0" fontId="2" fillId="0" borderId="0" xfId="0" applyFont="1" applyFill="1" applyBorder="1" applyAlignment="1">
      <alignment horizontal="left" wrapText="1"/>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4" xfId="0" applyFont="1" applyBorder="1" applyAlignment="1">
      <alignment horizontal="center" vertical="center"/>
    </xf>
    <xf numFmtId="0" fontId="25" fillId="0" borderId="10" xfId="0" applyFont="1" applyBorder="1" applyAlignment="1">
      <alignment horizontal="center" vertical="center"/>
    </xf>
    <xf numFmtId="0" fontId="25" fillId="0" borderId="0" xfId="0" applyFont="1" applyBorder="1" applyAlignment="1">
      <alignment horizontal="center" vertical="center"/>
    </xf>
    <xf numFmtId="0" fontId="25" fillId="0" borderId="15" xfId="0" applyFont="1" applyBorder="1" applyAlignment="1">
      <alignment horizontal="center" vertical="center"/>
    </xf>
    <xf numFmtId="0" fontId="25" fillId="0" borderId="11" xfId="0" applyFont="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9" fillId="0" borderId="4" xfId="0" applyFont="1" applyBorder="1" applyAlignment="1">
      <alignment horizontal="center"/>
    </xf>
    <xf numFmtId="0" fontId="19" fillId="0" borderId="7" xfId="0" applyFont="1" applyBorder="1" applyAlignment="1">
      <alignment horizontal="center"/>
    </xf>
    <xf numFmtId="0" fontId="19" fillId="0" borderId="5" xfId="0" applyFont="1" applyBorder="1" applyAlignment="1">
      <alignment horizontal="center"/>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10" xfId="0" applyFont="1" applyFill="1" applyBorder="1" applyAlignment="1">
      <alignment horizontal="left"/>
    </xf>
    <xf numFmtId="0" fontId="2" fillId="0" borderId="15" xfId="0" applyFont="1" applyFill="1" applyBorder="1" applyAlignment="1">
      <alignment horizontal="left"/>
    </xf>
    <xf numFmtId="0" fontId="7" fillId="0" borderId="9" xfId="0" applyFont="1" applyFill="1" applyBorder="1" applyAlignment="1">
      <alignment horizontal="left" wrapText="1"/>
    </xf>
    <xf numFmtId="0" fontId="7" fillId="0" borderId="14" xfId="0" applyFont="1" applyFill="1" applyBorder="1" applyAlignment="1">
      <alignment horizontal="left"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7" fillId="0" borderId="0" xfId="0" applyFont="1" applyFill="1" applyBorder="1" applyAlignment="1">
      <alignment horizontal="left" vertical="top" wrapText="1"/>
    </xf>
    <xf numFmtId="0" fontId="7" fillId="0" borderId="15" xfId="0" applyFont="1" applyFill="1" applyBorder="1" applyAlignment="1">
      <alignment horizontal="left" vertical="top" wrapText="1"/>
    </xf>
    <xf numFmtId="0" fontId="18" fillId="0" borderId="0" xfId="0" applyFont="1" applyFill="1" applyAlignment="1">
      <alignment horizontal="left"/>
    </xf>
    <xf numFmtId="0" fontId="18" fillId="0" borderId="0" xfId="0" applyFont="1" applyFill="1" applyAlignment="1">
      <alignment horizontal="left" wrapText="1"/>
    </xf>
    <xf numFmtId="0" fontId="7" fillId="0" borderId="4" xfId="0" applyFont="1" applyFill="1" applyBorder="1" applyAlignment="1">
      <alignment horizontal="center"/>
    </xf>
    <xf numFmtId="0" fontId="7" fillId="0" borderId="7" xfId="0" applyFont="1" applyFill="1" applyBorder="1" applyAlignment="1">
      <alignment horizontal="center"/>
    </xf>
    <xf numFmtId="0" fontId="7" fillId="0" borderId="5" xfId="0" applyFont="1" applyFill="1" applyBorder="1" applyAlignment="1">
      <alignment horizont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27" fillId="0" borderId="12" xfId="0" applyFont="1" applyFill="1" applyBorder="1" applyAlignment="1">
      <alignment horizontal="center"/>
    </xf>
    <xf numFmtId="0" fontId="2" fillId="0" borderId="0" xfId="0" applyFont="1" applyFill="1" applyAlignment="1">
      <alignment horizontal="left"/>
    </xf>
    <xf numFmtId="0" fontId="2" fillId="0" borderId="0" xfId="0" applyFont="1" applyFill="1" applyAlignment="1">
      <alignment horizontal="left" wrapText="1"/>
    </xf>
    <xf numFmtId="0" fontId="26" fillId="0" borderId="4" xfId="0" applyFont="1" applyBorder="1" applyAlignment="1">
      <alignment horizontal="center"/>
    </xf>
    <xf numFmtId="0" fontId="26" fillId="0" borderId="7" xfId="0" applyFont="1" applyBorder="1" applyAlignment="1">
      <alignment horizontal="center"/>
    </xf>
    <xf numFmtId="0" fontId="26" fillId="0" borderId="5" xfId="0" applyFont="1" applyBorder="1" applyAlignment="1">
      <alignment horizont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4" xfId="0" applyFont="1" applyFill="1" applyBorder="1" applyAlignment="1">
      <alignment horizontal="center" vertical="center"/>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4" xfId="0" applyFont="1" applyBorder="1" applyAlignment="1">
      <alignment horizontal="center" wrapText="1"/>
    </xf>
    <xf numFmtId="0" fontId="22" fillId="0" borderId="1"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4" xfId="0" applyFont="1" applyFill="1" applyBorder="1" applyAlignment="1">
      <alignment horizontal="center" vertical="center"/>
    </xf>
    <xf numFmtId="43" fontId="22" fillId="0" borderId="5" xfId="1" applyFont="1" applyFill="1" applyBorder="1" applyAlignment="1">
      <alignment horizontal="center" vertical="center" wrapText="1"/>
    </xf>
    <xf numFmtId="43" fontId="22"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0" fontId="33" fillId="0" borderId="4" xfId="0" applyFont="1" applyFill="1" applyBorder="1" applyAlignment="1">
      <alignment horizontal="center" vertical="center"/>
    </xf>
    <xf numFmtId="0" fontId="33" fillId="0" borderId="7" xfId="0" applyFont="1" applyFill="1" applyBorder="1" applyAlignment="1">
      <alignment horizontal="center" vertical="center"/>
    </xf>
    <xf numFmtId="0" fontId="33" fillId="0" borderId="5" xfId="0" applyFont="1" applyFill="1" applyBorder="1" applyAlignment="1">
      <alignment horizontal="center" vertical="center"/>
    </xf>
    <xf numFmtId="0" fontId="15" fillId="0" borderId="1" xfId="0" applyFont="1" applyFill="1" applyBorder="1" applyAlignment="1">
      <alignment horizontal="center" vertical="center" wrapText="1"/>
    </xf>
    <xf numFmtId="0" fontId="45" fillId="0" borderId="1"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cellXfs>
  <cellStyles count="4">
    <cellStyle name="Comma" xfId="1" builtinId="3"/>
    <cellStyle name="Comma 2" xfId="2"/>
    <cellStyle name="Comma 2 3" xfId="3"/>
    <cellStyle name="Normal" xfId="0" builtinId="0"/>
  </cellStyles>
  <dxfs count="0"/>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240"/>
  <sheetViews>
    <sheetView tabSelected="1" zoomScaleNormal="100" workbookViewId="0">
      <pane xSplit="5" ySplit="10" topLeftCell="F222" activePane="bottomRight" state="frozen"/>
      <selection pane="topRight" activeCell="F1" sqref="F1"/>
      <selection pane="bottomLeft" activeCell="A11" sqref="A11"/>
      <selection pane="bottomRight" activeCell="C195" sqref="C195:L200"/>
    </sheetView>
  </sheetViews>
  <sheetFormatPr defaultRowHeight="15"/>
  <cols>
    <col min="1" max="1" width="3.28515625" style="180" customWidth="1"/>
    <col min="2" max="2" width="2.85546875" style="111" customWidth="1"/>
    <col min="3" max="3" width="6.28515625" style="262" customWidth="1"/>
    <col min="4" max="4" width="8.7109375" style="56" customWidth="1"/>
    <col min="5" max="5" width="34" customWidth="1"/>
    <col min="6" max="6" width="2.28515625" customWidth="1"/>
    <col min="7" max="7" width="42.85546875" customWidth="1"/>
    <col min="8" max="8" width="11.5703125" style="146" customWidth="1"/>
    <col min="9" max="9" width="10.42578125" customWidth="1"/>
    <col min="10" max="10" width="4.5703125" hidden="1" customWidth="1"/>
    <col min="11" max="11" width="6.7109375" hidden="1" customWidth="1"/>
    <col min="12" max="12" width="6.140625" hidden="1" customWidth="1"/>
    <col min="13" max="13" width="4" style="8" hidden="1" customWidth="1"/>
    <col min="14" max="14" width="3.42578125" hidden="1" customWidth="1"/>
    <col min="15" max="15" width="13.42578125" style="239" customWidth="1"/>
    <col min="16" max="16" width="13.42578125" style="239" hidden="1" customWidth="1"/>
    <col min="17" max="17" width="10.7109375" style="155" hidden="1" customWidth="1"/>
    <col min="18" max="18" width="14.5703125" style="239" hidden="1" customWidth="1"/>
    <col min="19" max="19" width="4.85546875" style="239" hidden="1" customWidth="1"/>
    <col min="20" max="20" width="3" style="239" hidden="1" customWidth="1"/>
    <col min="21" max="21" width="13.140625" style="209" hidden="1" customWidth="1"/>
    <col min="22" max="22" width="13.28515625" style="299" hidden="1" customWidth="1"/>
    <col min="23" max="23" width="12.28515625" style="210" hidden="1" customWidth="1"/>
    <col min="24" max="24" width="14.7109375" style="210" hidden="1" customWidth="1"/>
    <col min="25" max="25" width="13" style="140" hidden="1" customWidth="1"/>
    <col min="26" max="26" width="2.85546875" hidden="1" customWidth="1"/>
    <col min="27" max="30" width="3.28515625" hidden="1" customWidth="1"/>
    <col min="31" max="31" width="3.28515625" style="6" hidden="1" customWidth="1"/>
    <col min="32" max="32" width="5.5703125" hidden="1" customWidth="1"/>
    <col min="33" max="34" width="3.28515625" hidden="1" customWidth="1"/>
    <col min="35" max="35" width="4" hidden="1" customWidth="1"/>
    <col min="36" max="36" width="13.28515625" style="403" hidden="1" customWidth="1"/>
    <col min="37" max="37" width="4.42578125" style="111" hidden="1" customWidth="1"/>
    <col min="38" max="38" width="13" style="406" hidden="1" customWidth="1"/>
    <col min="39" max="39" width="15.42578125" style="6" hidden="1" customWidth="1"/>
    <col min="40" max="40" width="7.28515625" hidden="1" customWidth="1"/>
    <col min="41" max="41" width="7" hidden="1" customWidth="1"/>
    <col min="42" max="42" width="5.85546875" hidden="1" customWidth="1"/>
    <col min="43" max="43" width="6.42578125" style="72" hidden="1" customWidth="1"/>
    <col min="44" max="44" width="4.5703125" style="72" hidden="1" customWidth="1"/>
    <col min="45" max="45" width="7.5703125" style="72" hidden="1" customWidth="1"/>
    <col min="46" max="46" width="7.28515625" style="159" hidden="1" customWidth="1"/>
    <col min="47" max="47" width="6.5703125" hidden="1" customWidth="1"/>
    <col min="48" max="48" width="8.42578125" hidden="1" customWidth="1"/>
    <col min="49" max="49" width="8.140625" style="6" hidden="1" customWidth="1"/>
    <col min="50" max="50" width="9.42578125" style="171" hidden="1" customWidth="1"/>
    <col min="51" max="51" width="1.140625" style="390" hidden="1" customWidth="1"/>
    <col min="52" max="52" width="6.28515625" style="216" hidden="1" customWidth="1"/>
    <col min="53" max="53" width="9.7109375" style="367" hidden="1" customWidth="1"/>
    <col min="54" max="54" width="14.42578125" style="367" hidden="1" customWidth="1"/>
    <col min="55" max="55" width="0" style="35" hidden="1" customWidth="1"/>
    <col min="56" max="56" width="9.140625" style="35"/>
    <col min="57" max="64" width="9.140625" style="7"/>
  </cols>
  <sheetData>
    <row r="1" spans="1:64" ht="0.75" customHeight="1"/>
    <row r="2" spans="1:64" s="329" customFormat="1" ht="10.5" customHeight="1">
      <c r="A2" s="181" t="s">
        <v>643</v>
      </c>
      <c r="B2" s="181"/>
      <c r="C2" s="320"/>
      <c r="D2" s="181"/>
      <c r="E2" s="321" t="s">
        <v>644</v>
      </c>
      <c r="F2" s="181"/>
      <c r="G2" s="181"/>
      <c r="H2" s="181"/>
      <c r="I2" s="181"/>
      <c r="J2" s="181"/>
      <c r="K2" s="181"/>
      <c r="L2" s="181"/>
      <c r="M2" s="181"/>
      <c r="N2" s="181"/>
      <c r="O2" s="181"/>
      <c r="P2" s="181"/>
      <c r="Q2" s="181"/>
      <c r="R2" s="181"/>
      <c r="S2" s="181"/>
      <c r="T2" s="181"/>
      <c r="U2" s="181"/>
      <c r="V2" s="322"/>
      <c r="W2" s="181"/>
      <c r="X2" s="181"/>
      <c r="Y2" s="181"/>
      <c r="Z2" s="181"/>
      <c r="AA2" s="181"/>
      <c r="AB2" s="181"/>
      <c r="AC2" s="181"/>
      <c r="AD2" s="181"/>
      <c r="AE2" s="181"/>
      <c r="AF2" s="181"/>
      <c r="AG2" s="183"/>
      <c r="AH2" s="183"/>
      <c r="AI2" s="183"/>
      <c r="AJ2" s="418"/>
      <c r="AK2" s="323"/>
      <c r="AL2" s="407"/>
      <c r="AM2" s="431"/>
      <c r="AN2" s="323"/>
      <c r="AO2" s="323"/>
      <c r="AP2" s="323"/>
      <c r="AQ2" s="324"/>
      <c r="AR2" s="324"/>
      <c r="AS2" s="324"/>
      <c r="AT2" s="325"/>
      <c r="AU2" s="326"/>
      <c r="AV2" s="326"/>
      <c r="AW2" s="327"/>
      <c r="AX2" s="328"/>
      <c r="AY2" s="391"/>
      <c r="BA2" s="328"/>
      <c r="BB2" s="328"/>
      <c r="BC2" s="330"/>
      <c r="BD2" s="330"/>
    </row>
    <row r="3" spans="1:64" s="329" customFormat="1" ht="12.75" customHeight="1">
      <c r="A3" s="182"/>
      <c r="B3" s="182"/>
      <c r="C3" s="331"/>
      <c r="D3" s="331"/>
      <c r="E3" s="321" t="s">
        <v>48</v>
      </c>
      <c r="F3" s="182"/>
      <c r="G3" s="182"/>
      <c r="H3" s="182"/>
      <c r="I3" s="182"/>
      <c r="J3" s="182"/>
      <c r="K3" s="182"/>
      <c r="L3" s="182"/>
      <c r="M3" s="182"/>
      <c r="N3" s="182"/>
      <c r="O3" s="332"/>
      <c r="P3" s="332"/>
      <c r="Q3" s="182"/>
      <c r="R3" s="333"/>
      <c r="S3" s="333"/>
      <c r="T3" s="333"/>
      <c r="U3" s="334"/>
      <c r="V3" s="335"/>
      <c r="W3" s="182"/>
      <c r="X3" s="182"/>
      <c r="Y3" s="334"/>
      <c r="Z3" s="182"/>
      <c r="AA3" s="182"/>
      <c r="AB3" s="182"/>
      <c r="AC3" s="182"/>
      <c r="AD3" s="182"/>
      <c r="AE3" s="182"/>
      <c r="AF3" s="182"/>
      <c r="AG3" s="183"/>
      <c r="AH3" s="183"/>
      <c r="AI3" s="183"/>
      <c r="AJ3" s="418"/>
      <c r="AK3" s="323"/>
      <c r="AL3" s="407"/>
      <c r="AM3" s="431"/>
      <c r="AN3" s="323"/>
      <c r="AO3" s="323"/>
      <c r="AP3" s="323"/>
      <c r="AQ3" s="324"/>
      <c r="AR3" s="324"/>
      <c r="AS3" s="324"/>
      <c r="AT3" s="325"/>
      <c r="AU3" s="326"/>
      <c r="AV3" s="326"/>
      <c r="AW3" s="327"/>
      <c r="AX3" s="328"/>
      <c r="AY3" s="391"/>
      <c r="BA3" s="328"/>
      <c r="BB3" s="328"/>
      <c r="BC3" s="330"/>
      <c r="BD3" s="330"/>
    </row>
    <row r="4" spans="1:64" s="329" customFormat="1" ht="11.25" customHeight="1">
      <c r="A4" s="183"/>
      <c r="B4" s="183"/>
      <c r="C4" s="336"/>
      <c r="D4" s="183"/>
      <c r="E4" s="337" t="s">
        <v>865</v>
      </c>
      <c r="F4" s="183"/>
      <c r="G4" s="183"/>
      <c r="H4" s="183"/>
      <c r="I4" s="183"/>
      <c r="J4" s="183"/>
      <c r="K4" s="183"/>
      <c r="L4" s="183"/>
      <c r="M4" s="183"/>
      <c r="N4" s="183"/>
      <c r="O4" s="338"/>
      <c r="P4" s="338"/>
      <c r="Q4" s="183"/>
      <c r="R4" s="338"/>
      <c r="S4" s="338"/>
      <c r="T4" s="338"/>
      <c r="U4" s="338"/>
      <c r="V4" s="339"/>
      <c r="W4" s="338"/>
      <c r="X4" s="338"/>
      <c r="Y4" s="183"/>
      <c r="Z4" s="183"/>
      <c r="AA4" s="183"/>
      <c r="AB4" s="183"/>
      <c r="AC4" s="183"/>
      <c r="AD4" s="183"/>
      <c r="AE4" s="183"/>
      <c r="AF4" s="183"/>
      <c r="AG4" s="183"/>
      <c r="AH4" s="183"/>
      <c r="AI4" s="183"/>
      <c r="AJ4" s="418"/>
      <c r="AK4" s="323"/>
      <c r="AL4" s="407"/>
      <c r="AM4" s="431"/>
      <c r="AN4" s="323"/>
      <c r="AO4" s="323"/>
      <c r="AP4" s="323"/>
      <c r="AQ4" s="340"/>
      <c r="AR4" s="340"/>
      <c r="AS4" s="340"/>
      <c r="AT4" s="341"/>
      <c r="AU4" s="340"/>
      <c r="AV4" s="340"/>
      <c r="AW4" s="342"/>
      <c r="AX4" s="328"/>
      <c r="AY4" s="391"/>
      <c r="BA4" s="328"/>
      <c r="BB4" s="328"/>
      <c r="BC4" s="330"/>
      <c r="BD4" s="330"/>
    </row>
    <row r="5" spans="1:64" s="329" customFormat="1" ht="10.5" customHeight="1">
      <c r="A5" s="184"/>
      <c r="B5" s="343" t="s">
        <v>31</v>
      </c>
      <c r="C5" s="184"/>
      <c r="E5" s="343" t="s">
        <v>481</v>
      </c>
      <c r="F5" s="343"/>
      <c r="G5" s="343"/>
      <c r="H5" s="343"/>
      <c r="I5" s="343"/>
      <c r="J5" s="343"/>
      <c r="K5" s="343"/>
      <c r="L5" s="343"/>
      <c r="M5" s="340"/>
      <c r="N5" s="340"/>
      <c r="O5" s="344"/>
      <c r="P5" s="344"/>
      <c r="Q5" s="340"/>
      <c r="R5" s="345"/>
      <c r="S5" s="345"/>
      <c r="T5" s="345"/>
      <c r="U5" s="346"/>
      <c r="V5" s="347"/>
      <c r="W5" s="345"/>
      <c r="X5" s="345"/>
      <c r="Y5" s="348"/>
      <c r="Z5" s="340"/>
      <c r="AA5" s="340"/>
      <c r="AB5" s="340"/>
      <c r="AC5" s="340"/>
      <c r="AD5" s="340"/>
      <c r="AE5" s="340"/>
      <c r="AF5" s="340"/>
      <c r="AG5" s="340"/>
      <c r="AH5" s="340"/>
      <c r="AI5" s="340"/>
      <c r="AJ5" s="419"/>
      <c r="AK5" s="340"/>
      <c r="AL5" s="408"/>
      <c r="AM5" s="345"/>
      <c r="AN5" s="340"/>
      <c r="AO5" s="340"/>
      <c r="AP5" s="340"/>
      <c r="AQ5" s="340"/>
      <c r="AR5" s="340"/>
      <c r="AS5" s="340"/>
      <c r="AT5" s="341"/>
      <c r="AU5" s="340"/>
      <c r="AV5" s="340"/>
      <c r="AW5" s="342"/>
      <c r="AX5" s="328"/>
      <c r="AY5" s="391"/>
      <c r="BA5" s="328"/>
      <c r="BB5" s="328"/>
      <c r="BC5" s="330"/>
      <c r="BD5" s="330"/>
    </row>
    <row r="6" spans="1:64" s="256" customFormat="1" ht="12.75" customHeight="1">
      <c r="A6" s="185">
        <v>1</v>
      </c>
      <c r="B6" s="112">
        <v>2</v>
      </c>
      <c r="C6" s="112"/>
      <c r="D6" s="19">
        <v>3</v>
      </c>
      <c r="E6" s="19">
        <v>4</v>
      </c>
      <c r="F6" s="19"/>
      <c r="G6" s="19"/>
      <c r="H6" s="147">
        <v>5</v>
      </c>
      <c r="I6" s="19"/>
      <c r="J6" s="19">
        <v>6</v>
      </c>
      <c r="K6" s="19">
        <v>7</v>
      </c>
      <c r="L6" s="20">
        <v>8</v>
      </c>
      <c r="M6" s="19">
        <v>9</v>
      </c>
      <c r="N6" s="19">
        <v>10</v>
      </c>
      <c r="O6" s="255">
        <v>11</v>
      </c>
      <c r="P6" s="473"/>
      <c r="Q6" s="112">
        <v>12</v>
      </c>
      <c r="R6" s="80">
        <v>13</v>
      </c>
      <c r="S6" s="80"/>
      <c r="T6" s="80"/>
      <c r="U6" s="129">
        <v>14</v>
      </c>
      <c r="V6" s="300"/>
      <c r="W6" s="19">
        <v>15</v>
      </c>
      <c r="X6" s="19">
        <v>16</v>
      </c>
      <c r="Y6" s="129">
        <v>17</v>
      </c>
      <c r="Z6" s="20">
        <v>18</v>
      </c>
      <c r="AA6" s="19">
        <v>19</v>
      </c>
      <c r="AB6" s="19">
        <v>20</v>
      </c>
      <c r="AC6" s="19">
        <v>21</v>
      </c>
      <c r="AD6" s="19">
        <v>22</v>
      </c>
      <c r="AE6" s="20">
        <v>23</v>
      </c>
      <c r="AF6" s="19">
        <v>24</v>
      </c>
      <c r="AG6" s="19">
        <v>25</v>
      </c>
      <c r="AH6" s="19">
        <v>26</v>
      </c>
      <c r="AI6" s="19">
        <v>27</v>
      </c>
      <c r="AJ6" s="420">
        <v>28</v>
      </c>
      <c r="AK6" s="112">
        <v>29</v>
      </c>
      <c r="AL6" s="409"/>
      <c r="AM6" s="432">
        <v>31</v>
      </c>
      <c r="AN6" s="19">
        <v>32</v>
      </c>
      <c r="AO6" s="20">
        <v>33</v>
      </c>
      <c r="AP6" s="19">
        <v>34</v>
      </c>
      <c r="AQ6" s="19">
        <v>35</v>
      </c>
      <c r="AR6" s="19"/>
      <c r="AS6" s="19"/>
      <c r="AT6" s="160">
        <v>36</v>
      </c>
      <c r="AU6" s="19">
        <v>37</v>
      </c>
      <c r="AV6" s="20">
        <v>38</v>
      </c>
      <c r="AW6" s="19">
        <v>39</v>
      </c>
      <c r="AX6" s="112"/>
      <c r="AY6" s="392"/>
      <c r="AZ6" s="217"/>
      <c r="BA6" s="368"/>
      <c r="BB6" s="368"/>
      <c r="BC6" s="257"/>
      <c r="BD6" s="257"/>
    </row>
    <row r="7" spans="1:64" s="91" customFormat="1" ht="9.75" customHeight="1">
      <c r="A7" s="606" t="s">
        <v>11</v>
      </c>
      <c r="B7" s="609" t="s">
        <v>36</v>
      </c>
      <c r="C7" s="259"/>
      <c r="D7" s="592" t="s">
        <v>28</v>
      </c>
      <c r="E7" s="592" t="s">
        <v>29</v>
      </c>
      <c r="F7" s="190"/>
      <c r="G7" s="592" t="s">
        <v>29</v>
      </c>
      <c r="H7" s="592" t="s">
        <v>35</v>
      </c>
      <c r="I7" s="592"/>
      <c r="J7" s="592"/>
      <c r="K7" s="592" t="s">
        <v>34</v>
      </c>
      <c r="L7" s="592" t="s">
        <v>8</v>
      </c>
      <c r="M7" s="592" t="s">
        <v>15</v>
      </c>
      <c r="N7" s="592"/>
      <c r="O7" s="599" t="s">
        <v>10</v>
      </c>
      <c r="P7" s="472"/>
      <c r="Q7" s="592" t="s">
        <v>9</v>
      </c>
      <c r="R7" s="592"/>
      <c r="S7" s="362"/>
      <c r="T7" s="362"/>
      <c r="U7" s="592" t="s">
        <v>19</v>
      </c>
      <c r="V7" s="592"/>
      <c r="W7" s="592"/>
      <c r="X7" s="592"/>
      <c r="Y7" s="592" t="s">
        <v>23</v>
      </c>
      <c r="Z7" s="596" t="s">
        <v>418</v>
      </c>
      <c r="AA7" s="596"/>
      <c r="AB7" s="596"/>
      <c r="AC7" s="596"/>
      <c r="AD7" s="596"/>
      <c r="AE7" s="594"/>
      <c r="AF7" s="594"/>
      <c r="AG7" s="594"/>
      <c r="AH7" s="594"/>
      <c r="AI7" s="594"/>
      <c r="AJ7" s="601" t="s">
        <v>39</v>
      </c>
      <c r="AK7" s="602"/>
      <c r="AL7" s="602"/>
      <c r="AM7" s="603"/>
      <c r="AN7" s="592" t="s">
        <v>30</v>
      </c>
      <c r="AO7" s="592" t="s">
        <v>24</v>
      </c>
      <c r="AP7" s="592"/>
      <c r="AQ7" s="604" t="s">
        <v>46</v>
      </c>
      <c r="AR7" s="258"/>
      <c r="AS7" s="192"/>
      <c r="AT7" s="605" t="s">
        <v>40</v>
      </c>
      <c r="AU7" s="592" t="s">
        <v>26</v>
      </c>
      <c r="AV7" s="592" t="s">
        <v>27</v>
      </c>
      <c r="AW7" s="593" t="s">
        <v>7</v>
      </c>
      <c r="AX7" s="172"/>
      <c r="AY7" s="172"/>
      <c r="AZ7" s="218"/>
      <c r="BA7" s="162"/>
      <c r="BB7" s="162"/>
      <c r="BC7" s="105"/>
      <c r="BD7" s="105"/>
      <c r="BE7" s="105"/>
      <c r="BF7" s="105"/>
      <c r="BG7" s="105"/>
      <c r="BH7" s="105"/>
      <c r="BI7" s="105"/>
      <c r="BJ7" s="105"/>
      <c r="BK7" s="105"/>
      <c r="BL7" s="105"/>
    </row>
    <row r="8" spans="1:64" s="91" customFormat="1" ht="14.25" customHeight="1">
      <c r="A8" s="607"/>
      <c r="B8" s="610"/>
      <c r="C8" s="310"/>
      <c r="D8" s="592"/>
      <c r="E8" s="592"/>
      <c r="F8" s="309"/>
      <c r="G8" s="592"/>
      <c r="H8" s="592"/>
      <c r="I8" s="592"/>
      <c r="J8" s="592"/>
      <c r="K8" s="592"/>
      <c r="L8" s="592"/>
      <c r="M8" s="592"/>
      <c r="N8" s="592"/>
      <c r="O8" s="599"/>
      <c r="P8" s="472"/>
      <c r="Q8" s="592"/>
      <c r="R8" s="592"/>
      <c r="S8" s="362"/>
      <c r="T8" s="362"/>
      <c r="U8" s="592"/>
      <c r="V8" s="592"/>
      <c r="W8" s="592"/>
      <c r="X8" s="592"/>
      <c r="Y8" s="592"/>
      <c r="Z8" s="311"/>
      <c r="AA8" s="312"/>
      <c r="AB8" s="312"/>
      <c r="AC8" s="312"/>
      <c r="AD8" s="313"/>
      <c r="AE8" s="311"/>
      <c r="AF8" s="311"/>
      <c r="AG8" s="311"/>
      <c r="AH8" s="311"/>
      <c r="AI8" s="316"/>
      <c r="AJ8" s="401"/>
      <c r="AK8" s="314"/>
      <c r="AL8" s="410"/>
      <c r="AM8" s="429"/>
      <c r="AN8" s="592"/>
      <c r="AO8" s="592"/>
      <c r="AP8" s="592"/>
      <c r="AQ8" s="604"/>
      <c r="AR8" s="315"/>
      <c r="AS8" s="315"/>
      <c r="AT8" s="605"/>
      <c r="AU8" s="592"/>
      <c r="AV8" s="592"/>
      <c r="AW8" s="593"/>
      <c r="AX8" s="173"/>
      <c r="AY8" s="173"/>
      <c r="AZ8" s="219"/>
      <c r="BA8" s="162"/>
      <c r="BB8" s="162"/>
      <c r="BC8" s="105"/>
      <c r="BD8" s="105"/>
      <c r="BE8" s="105"/>
      <c r="BF8" s="105"/>
      <c r="BG8" s="105"/>
      <c r="BH8" s="105"/>
      <c r="BI8" s="105"/>
      <c r="BJ8" s="105"/>
      <c r="BK8" s="105"/>
      <c r="BL8" s="105"/>
    </row>
    <row r="9" spans="1:64" s="91" customFormat="1" ht="15" customHeight="1">
      <c r="A9" s="607"/>
      <c r="B9" s="610"/>
      <c r="C9" s="260"/>
      <c r="D9" s="592"/>
      <c r="E9" s="592"/>
      <c r="F9" s="190"/>
      <c r="G9" s="592"/>
      <c r="H9" s="592"/>
      <c r="I9" s="592"/>
      <c r="J9" s="592"/>
      <c r="K9" s="592"/>
      <c r="L9" s="592"/>
      <c r="M9" s="592"/>
      <c r="N9" s="592"/>
      <c r="O9" s="599"/>
      <c r="P9" s="472"/>
      <c r="Q9" s="592"/>
      <c r="R9" s="592"/>
      <c r="S9" s="362"/>
      <c r="T9" s="362"/>
      <c r="U9" s="592"/>
      <c r="V9" s="592"/>
      <c r="W9" s="592"/>
      <c r="X9" s="592"/>
      <c r="Y9" s="592"/>
      <c r="Z9" s="594" t="s">
        <v>0</v>
      </c>
      <c r="AA9" s="596" t="s">
        <v>1</v>
      </c>
      <c r="AB9" s="596"/>
      <c r="AC9" s="596"/>
      <c r="AD9" s="597"/>
      <c r="AE9" s="201"/>
      <c r="AF9" s="201"/>
      <c r="AG9" s="201"/>
      <c r="AH9" s="201"/>
      <c r="AI9" s="202"/>
      <c r="AJ9" s="598" t="s">
        <v>37</v>
      </c>
      <c r="AK9" s="600" t="s">
        <v>41</v>
      </c>
      <c r="AL9" s="599" t="s">
        <v>45</v>
      </c>
      <c r="AM9" s="592" t="s">
        <v>38</v>
      </c>
      <c r="AN9" s="592"/>
      <c r="AO9" s="592"/>
      <c r="AP9" s="592"/>
      <c r="AQ9" s="604"/>
      <c r="AR9" s="258"/>
      <c r="AS9" s="192"/>
      <c r="AT9" s="605"/>
      <c r="AU9" s="592"/>
      <c r="AV9" s="592"/>
      <c r="AW9" s="593"/>
      <c r="AX9" s="173"/>
      <c r="AY9" s="173"/>
      <c r="AZ9" s="219"/>
      <c r="BA9" s="162"/>
      <c r="BB9" s="162"/>
      <c r="BC9" s="105"/>
      <c r="BD9" s="105"/>
      <c r="BE9" s="105"/>
      <c r="BF9" s="105"/>
      <c r="BG9" s="105"/>
      <c r="BH9" s="105"/>
      <c r="BI9" s="105"/>
      <c r="BJ9" s="105"/>
      <c r="BK9" s="105"/>
      <c r="BL9" s="105"/>
    </row>
    <row r="10" spans="1:64" s="91" customFormat="1" ht="63" customHeight="1">
      <c r="A10" s="608"/>
      <c r="B10" s="611"/>
      <c r="C10" s="261"/>
      <c r="D10" s="592"/>
      <c r="E10" s="592"/>
      <c r="F10" s="190"/>
      <c r="G10" s="592"/>
      <c r="I10" s="190" t="s">
        <v>12</v>
      </c>
      <c r="J10" s="190" t="s">
        <v>13</v>
      </c>
      <c r="K10" s="592"/>
      <c r="L10" s="592"/>
      <c r="M10" s="190" t="s">
        <v>14</v>
      </c>
      <c r="N10" s="89" t="s">
        <v>42</v>
      </c>
      <c r="O10" s="599"/>
      <c r="P10" s="472"/>
      <c r="Q10" s="156" t="s">
        <v>44</v>
      </c>
      <c r="R10" s="88" t="s">
        <v>47</v>
      </c>
      <c r="S10" s="88"/>
      <c r="T10" s="88"/>
      <c r="U10" s="208" t="s">
        <v>20</v>
      </c>
      <c r="V10" s="301"/>
      <c r="W10" s="206" t="s">
        <v>43</v>
      </c>
      <c r="X10" s="236" t="s">
        <v>22</v>
      </c>
      <c r="Y10" s="592"/>
      <c r="Z10" s="595"/>
      <c r="AA10" s="196" t="s">
        <v>16</v>
      </c>
      <c r="AB10" s="196" t="s">
        <v>17</v>
      </c>
      <c r="AC10" s="196" t="s">
        <v>32</v>
      </c>
      <c r="AD10" s="196" t="s">
        <v>18</v>
      </c>
      <c r="AE10" s="203" t="s">
        <v>2</v>
      </c>
      <c r="AF10" s="203" t="s">
        <v>3</v>
      </c>
      <c r="AG10" s="203" t="s">
        <v>4</v>
      </c>
      <c r="AH10" s="203" t="s">
        <v>5</v>
      </c>
      <c r="AI10" s="203" t="s">
        <v>6</v>
      </c>
      <c r="AJ10" s="599"/>
      <c r="AK10" s="600"/>
      <c r="AL10" s="599"/>
      <c r="AM10" s="592"/>
      <c r="AN10" s="592"/>
      <c r="AO10" s="191" t="s">
        <v>21</v>
      </c>
      <c r="AP10" s="191" t="s">
        <v>25</v>
      </c>
      <c r="AQ10" s="604"/>
      <c r="AR10" s="258"/>
      <c r="AS10" s="192"/>
      <c r="AT10" s="605"/>
      <c r="AU10" s="592"/>
      <c r="AV10" s="592"/>
      <c r="AW10" s="593"/>
      <c r="AX10" s="174"/>
      <c r="AY10" s="174"/>
      <c r="AZ10" s="220" t="s">
        <v>509</v>
      </c>
      <c r="BA10" s="162"/>
      <c r="BB10" s="162"/>
      <c r="BC10" s="105"/>
      <c r="BD10" s="105"/>
      <c r="BE10" s="105"/>
      <c r="BF10" s="105"/>
      <c r="BG10" s="105"/>
      <c r="BH10" s="105"/>
      <c r="BI10" s="105"/>
      <c r="BJ10" s="105"/>
      <c r="BK10" s="105"/>
      <c r="BL10" s="105"/>
    </row>
    <row r="11" spans="1:64" s="91" customFormat="1" ht="14.25" customHeight="1">
      <c r="A11" s="186"/>
      <c r="B11" s="197"/>
      <c r="C11" s="261"/>
      <c r="D11" s="190"/>
      <c r="E11" s="190"/>
      <c r="F11" s="204"/>
      <c r="G11" s="190"/>
      <c r="H11" s="190"/>
      <c r="I11" s="190"/>
      <c r="J11" s="190"/>
      <c r="K11" s="190"/>
      <c r="L11" s="190"/>
      <c r="M11" s="190"/>
      <c r="N11" s="89"/>
      <c r="O11" s="194"/>
      <c r="P11" s="472"/>
      <c r="Q11" s="156"/>
      <c r="R11" s="96"/>
      <c r="S11" s="96"/>
      <c r="T11" s="96"/>
      <c r="U11" s="130"/>
      <c r="V11" s="302"/>
      <c r="W11" s="207"/>
      <c r="X11" s="237"/>
      <c r="Y11" s="130"/>
      <c r="Z11" s="195"/>
      <c r="AA11" s="195"/>
      <c r="AB11" s="195"/>
      <c r="AC11" s="195"/>
      <c r="AD11" s="195"/>
      <c r="AE11" s="90"/>
      <c r="AF11" s="90"/>
      <c r="AG11" s="90"/>
      <c r="AH11" s="90"/>
      <c r="AI11" s="90"/>
      <c r="AJ11" s="404"/>
      <c r="AK11" s="123"/>
      <c r="AL11" s="411"/>
      <c r="AM11" s="428"/>
      <c r="AN11" s="190"/>
      <c r="AO11" s="191"/>
      <c r="AP11" s="191"/>
      <c r="AQ11" s="192"/>
      <c r="AR11" s="258"/>
      <c r="AS11" s="192"/>
      <c r="AT11" s="193"/>
      <c r="AU11" s="190"/>
      <c r="AV11" s="190"/>
      <c r="AW11" s="190"/>
      <c r="AX11" s="175"/>
      <c r="AY11" s="175"/>
      <c r="AZ11" s="221"/>
      <c r="BA11" s="162"/>
      <c r="BB11" s="162"/>
      <c r="BC11" s="105"/>
      <c r="BD11" s="105"/>
      <c r="BE11" s="105"/>
      <c r="BF11" s="105"/>
      <c r="BG11" s="105"/>
      <c r="BH11" s="105"/>
      <c r="BI11" s="105"/>
      <c r="BJ11" s="105"/>
      <c r="BK11" s="105"/>
      <c r="BL11" s="105"/>
    </row>
    <row r="12" spans="1:64" s="91" customFormat="1" ht="48.75" customHeight="1">
      <c r="A12" s="436">
        <v>1</v>
      </c>
      <c r="B12" s="437"/>
      <c r="C12" s="437" t="s">
        <v>680</v>
      </c>
      <c r="D12" s="51" t="s">
        <v>49</v>
      </c>
      <c r="E12" s="53" t="s">
        <v>59</v>
      </c>
      <c r="F12" s="53"/>
      <c r="G12" s="53" t="s">
        <v>386</v>
      </c>
      <c r="H12" s="53" t="s">
        <v>426</v>
      </c>
      <c r="I12" s="53" t="s">
        <v>429</v>
      </c>
      <c r="J12" s="435"/>
      <c r="K12" s="435">
        <v>956</v>
      </c>
      <c r="L12" s="435" t="s">
        <v>406</v>
      </c>
      <c r="M12" s="435">
        <v>1</v>
      </c>
      <c r="N12" s="89"/>
      <c r="O12" s="240">
        <v>500000</v>
      </c>
      <c r="P12" s="240">
        <f>O12*1.5/100</f>
        <v>7500</v>
      </c>
      <c r="Q12" s="156"/>
      <c r="R12" s="68">
        <v>500000</v>
      </c>
      <c r="S12" s="68"/>
      <c r="T12" s="68"/>
      <c r="U12" s="131">
        <v>485635.88</v>
      </c>
      <c r="V12" s="131">
        <f>X12-W12</f>
        <v>485635.88</v>
      </c>
      <c r="W12" s="68">
        <v>7182.06</v>
      </c>
      <c r="X12" s="250">
        <v>492817.94</v>
      </c>
      <c r="Y12" s="131">
        <v>485635.88</v>
      </c>
      <c r="Z12" s="439"/>
      <c r="AA12" s="439"/>
      <c r="AB12" s="439"/>
      <c r="AC12" s="439"/>
      <c r="AD12" s="439"/>
      <c r="AE12" s="90"/>
      <c r="AF12" s="90"/>
      <c r="AG12" s="90"/>
      <c r="AH12" s="90"/>
      <c r="AI12" s="90">
        <v>1</v>
      </c>
      <c r="AJ12" s="438">
        <v>467001.46</v>
      </c>
      <c r="AK12" s="123"/>
      <c r="AL12" s="438">
        <f t="shared" ref="AL12:AL43" si="0">AJ12*1.5/100</f>
        <v>7005.0219000000006</v>
      </c>
      <c r="AM12" s="438">
        <f t="shared" ref="AM12:AM43" si="1">AL12+AJ12</f>
        <v>474006.48190000001</v>
      </c>
      <c r="AN12" s="435">
        <v>30</v>
      </c>
      <c r="AO12" s="440"/>
      <c r="AP12" s="440"/>
      <c r="AQ12" s="441" t="s">
        <v>414</v>
      </c>
      <c r="AR12" s="441"/>
      <c r="AS12" s="441" t="s">
        <v>531</v>
      </c>
      <c r="AT12" s="442" t="s">
        <v>514</v>
      </c>
      <c r="AU12" s="435" t="s">
        <v>512</v>
      </c>
      <c r="AV12" s="435" t="s">
        <v>513</v>
      </c>
      <c r="AW12" s="55" t="s">
        <v>424</v>
      </c>
      <c r="AX12" s="176" t="s">
        <v>417</v>
      </c>
      <c r="AY12" s="387"/>
      <c r="AZ12" s="222" t="s">
        <v>496</v>
      </c>
      <c r="BA12" s="199" t="s">
        <v>635</v>
      </c>
      <c r="BB12" s="162" t="s">
        <v>614</v>
      </c>
      <c r="BC12" s="105"/>
      <c r="BD12" s="105"/>
      <c r="BE12" s="105"/>
      <c r="BF12" s="105"/>
      <c r="BG12" s="105"/>
      <c r="BH12" s="105"/>
      <c r="BI12" s="105"/>
      <c r="BJ12" s="105"/>
      <c r="BK12" s="105"/>
      <c r="BL12" s="105"/>
    </row>
    <row r="13" spans="1:64" s="91" customFormat="1" ht="67.5" customHeight="1">
      <c r="A13" s="463">
        <v>2</v>
      </c>
      <c r="B13" s="466"/>
      <c r="C13" s="466" t="s">
        <v>681</v>
      </c>
      <c r="D13" s="51" t="s">
        <v>50</v>
      </c>
      <c r="E13" s="53" t="s">
        <v>60</v>
      </c>
      <c r="F13" s="53"/>
      <c r="G13" s="53" t="s">
        <v>387</v>
      </c>
      <c r="H13" s="53" t="s">
        <v>426</v>
      </c>
      <c r="I13" s="53" t="s">
        <v>429</v>
      </c>
      <c r="J13" s="456"/>
      <c r="K13" s="456">
        <v>956</v>
      </c>
      <c r="L13" s="456" t="s">
        <v>406</v>
      </c>
      <c r="M13" s="456">
        <v>1</v>
      </c>
      <c r="N13" s="89"/>
      <c r="O13" s="240">
        <v>500000</v>
      </c>
      <c r="P13" s="240">
        <f t="shared" ref="P13:P76" si="2">O13*1.5/100</f>
        <v>7500</v>
      </c>
      <c r="Q13" s="156"/>
      <c r="R13" s="68">
        <v>501955.82</v>
      </c>
      <c r="S13" s="68"/>
      <c r="T13" s="68"/>
      <c r="U13" s="131">
        <v>487551.62</v>
      </c>
      <c r="V13" s="131">
        <f t="shared" ref="V13:V23" si="3">X13-W13</f>
        <v>487551.62</v>
      </c>
      <c r="W13" s="68">
        <v>7202.1</v>
      </c>
      <c r="X13" s="251">
        <v>494753.72</v>
      </c>
      <c r="Y13" s="131">
        <v>487551.62</v>
      </c>
      <c r="Z13" s="457"/>
      <c r="AA13" s="457"/>
      <c r="AB13" s="457"/>
      <c r="AC13" s="457"/>
      <c r="AD13" s="457"/>
      <c r="AE13" s="90"/>
      <c r="AF13" s="90"/>
      <c r="AG13" s="90"/>
      <c r="AH13" s="90"/>
      <c r="AI13" s="90">
        <v>1</v>
      </c>
      <c r="AJ13" s="458">
        <v>476684.74</v>
      </c>
      <c r="AK13" s="123"/>
      <c r="AL13" s="458">
        <f t="shared" si="0"/>
        <v>7150.2710999999999</v>
      </c>
      <c r="AM13" s="458">
        <f t="shared" si="1"/>
        <v>483835.0111</v>
      </c>
      <c r="AN13" s="456">
        <v>210</v>
      </c>
      <c r="AO13" s="459" t="s">
        <v>874</v>
      </c>
      <c r="AP13" s="459">
        <v>14.55</v>
      </c>
      <c r="AQ13" s="460" t="s">
        <v>414</v>
      </c>
      <c r="AR13" s="460"/>
      <c r="AS13" s="460" t="s">
        <v>531</v>
      </c>
      <c r="AT13" s="461" t="s">
        <v>996</v>
      </c>
      <c r="AU13" s="456" t="s">
        <v>512</v>
      </c>
      <c r="AV13" s="456" t="s">
        <v>513</v>
      </c>
      <c r="AW13" s="55" t="s">
        <v>424</v>
      </c>
      <c r="AX13" s="176" t="s">
        <v>417</v>
      </c>
      <c r="AY13" s="387"/>
      <c r="AZ13" s="222" t="s">
        <v>496</v>
      </c>
      <c r="BA13" s="199" t="s">
        <v>635</v>
      </c>
      <c r="BB13" s="162" t="s">
        <v>997</v>
      </c>
      <c r="BC13" s="105"/>
      <c r="BD13" s="105"/>
      <c r="BE13" s="105"/>
      <c r="BF13" s="105"/>
      <c r="BG13" s="105"/>
      <c r="BH13" s="105"/>
      <c r="BI13" s="105"/>
      <c r="BJ13" s="105"/>
      <c r="BK13" s="105"/>
      <c r="BL13" s="105"/>
    </row>
    <row r="14" spans="1:64" s="91" customFormat="1" ht="72" customHeight="1">
      <c r="A14" s="463">
        <v>3</v>
      </c>
      <c r="B14" s="466"/>
      <c r="C14" s="466" t="s">
        <v>675</v>
      </c>
      <c r="D14" s="51" t="s">
        <v>600</v>
      </c>
      <c r="E14" s="52" t="s">
        <v>61</v>
      </c>
      <c r="F14" s="52"/>
      <c r="G14" s="52" t="s">
        <v>388</v>
      </c>
      <c r="H14" s="53" t="s">
        <v>74</v>
      </c>
      <c r="I14" s="53" t="s">
        <v>423</v>
      </c>
      <c r="J14" s="456"/>
      <c r="K14" s="456">
        <v>956</v>
      </c>
      <c r="L14" s="456" t="s">
        <v>406</v>
      </c>
      <c r="M14" s="456">
        <v>1</v>
      </c>
      <c r="N14" s="89"/>
      <c r="O14" s="240">
        <v>500000</v>
      </c>
      <c r="P14" s="240">
        <f t="shared" si="2"/>
        <v>7500</v>
      </c>
      <c r="Q14" s="156"/>
      <c r="R14" s="69">
        <v>500000</v>
      </c>
      <c r="S14" s="69"/>
      <c r="T14" s="69"/>
      <c r="U14" s="131">
        <v>485435.54</v>
      </c>
      <c r="V14" s="131">
        <f t="shared" si="3"/>
        <v>485435.54000000004</v>
      </c>
      <c r="W14" s="69">
        <v>7282.23</v>
      </c>
      <c r="X14" s="241">
        <v>492717.77</v>
      </c>
      <c r="Y14" s="131">
        <v>485435.54</v>
      </c>
      <c r="Z14" s="457"/>
      <c r="AA14" s="457"/>
      <c r="AB14" s="457"/>
      <c r="AC14" s="457"/>
      <c r="AD14" s="457"/>
      <c r="AE14" s="90"/>
      <c r="AF14" s="90"/>
      <c r="AG14" s="90"/>
      <c r="AH14" s="90"/>
      <c r="AI14" s="90">
        <v>1</v>
      </c>
      <c r="AJ14" s="458">
        <v>482549.31</v>
      </c>
      <c r="AK14" s="123"/>
      <c r="AL14" s="458">
        <f t="shared" si="0"/>
        <v>7238.2396499999995</v>
      </c>
      <c r="AM14" s="458">
        <f t="shared" si="1"/>
        <v>489787.54965</v>
      </c>
      <c r="AN14" s="456">
        <v>252</v>
      </c>
      <c r="AO14" s="459" t="s">
        <v>874</v>
      </c>
      <c r="AP14" s="459" t="s">
        <v>940</v>
      </c>
      <c r="AQ14" s="460" t="s">
        <v>414</v>
      </c>
      <c r="AR14" s="460"/>
      <c r="AS14" s="460" t="s">
        <v>531</v>
      </c>
      <c r="AT14" s="461" t="s">
        <v>941</v>
      </c>
      <c r="AU14" s="456" t="s">
        <v>942</v>
      </c>
      <c r="AV14" s="456" t="s">
        <v>943</v>
      </c>
      <c r="AW14" s="55" t="s">
        <v>424</v>
      </c>
      <c r="AX14" s="176" t="s">
        <v>417</v>
      </c>
      <c r="AY14" s="387"/>
      <c r="AZ14" s="223" t="s">
        <v>497</v>
      </c>
      <c r="BA14" s="199" t="s">
        <v>414</v>
      </c>
      <c r="BB14" s="162" t="s">
        <v>944</v>
      </c>
      <c r="BC14" s="105"/>
      <c r="BD14" s="105"/>
      <c r="BE14" s="105"/>
      <c r="BF14" s="105"/>
      <c r="BG14" s="105"/>
      <c r="BH14" s="105"/>
      <c r="BI14" s="105"/>
      <c r="BJ14" s="105"/>
      <c r="BK14" s="105"/>
      <c r="BL14" s="105"/>
    </row>
    <row r="15" spans="1:64" s="91" customFormat="1" ht="57" customHeight="1">
      <c r="A15" s="463">
        <v>4</v>
      </c>
      <c r="B15" s="466"/>
      <c r="C15" s="466" t="s">
        <v>677</v>
      </c>
      <c r="D15" s="51" t="s">
        <v>476</v>
      </c>
      <c r="E15" s="53" t="s">
        <v>62</v>
      </c>
      <c r="F15" s="53"/>
      <c r="G15" s="53" t="s">
        <v>389</v>
      </c>
      <c r="H15" s="53" t="s">
        <v>75</v>
      </c>
      <c r="I15" s="53" t="s">
        <v>430</v>
      </c>
      <c r="J15" s="456"/>
      <c r="K15" s="456">
        <v>956</v>
      </c>
      <c r="L15" s="456" t="s">
        <v>406</v>
      </c>
      <c r="M15" s="456">
        <v>1</v>
      </c>
      <c r="N15" s="89"/>
      <c r="O15" s="241">
        <v>500297.77</v>
      </c>
      <c r="P15" s="240">
        <f t="shared" si="2"/>
        <v>7504.4665500000001</v>
      </c>
      <c r="Q15" s="156"/>
      <c r="R15" s="241">
        <v>500297.77</v>
      </c>
      <c r="S15" s="470"/>
      <c r="T15" s="470"/>
      <c r="U15" s="131">
        <v>485725.99</v>
      </c>
      <c r="V15" s="131">
        <f t="shared" si="3"/>
        <v>485725.99</v>
      </c>
      <c r="W15" s="68">
        <v>7285.89</v>
      </c>
      <c r="X15" s="251">
        <v>493011.88</v>
      </c>
      <c r="Y15" s="131">
        <v>485725.99</v>
      </c>
      <c r="Z15" s="457"/>
      <c r="AA15" s="457"/>
      <c r="AB15" s="457"/>
      <c r="AC15" s="457"/>
      <c r="AD15" s="457"/>
      <c r="AE15" s="90"/>
      <c r="AF15" s="90"/>
      <c r="AG15" s="90"/>
      <c r="AH15" s="90"/>
      <c r="AI15" s="90">
        <v>1</v>
      </c>
      <c r="AJ15" s="458">
        <v>436045.8</v>
      </c>
      <c r="AK15" s="123"/>
      <c r="AL15" s="458">
        <f t="shared" si="0"/>
        <v>6540.6869999999999</v>
      </c>
      <c r="AM15" s="458">
        <f t="shared" si="1"/>
        <v>442586.48699999996</v>
      </c>
      <c r="AN15" s="456"/>
      <c r="AO15" s="459" t="s">
        <v>874</v>
      </c>
      <c r="AP15" s="459">
        <v>17.68</v>
      </c>
      <c r="AQ15" s="460" t="s">
        <v>414</v>
      </c>
      <c r="AR15" s="460"/>
      <c r="AS15" s="460" t="s">
        <v>531</v>
      </c>
      <c r="AT15" s="461" t="s">
        <v>974</v>
      </c>
      <c r="AU15" s="456" t="s">
        <v>975</v>
      </c>
      <c r="AV15" s="456" t="s">
        <v>887</v>
      </c>
      <c r="AW15" s="55" t="s">
        <v>424</v>
      </c>
      <c r="AX15" s="176" t="s">
        <v>417</v>
      </c>
      <c r="AY15" s="387"/>
      <c r="AZ15" s="223" t="s">
        <v>498</v>
      </c>
      <c r="BA15" s="199"/>
      <c r="BB15" s="162" t="s">
        <v>976</v>
      </c>
      <c r="BC15" s="105"/>
      <c r="BD15" s="105"/>
      <c r="BE15" s="105"/>
      <c r="BF15" s="105"/>
      <c r="BG15" s="105"/>
      <c r="BH15" s="105"/>
      <c r="BI15" s="105"/>
      <c r="BJ15" s="105"/>
      <c r="BK15" s="105"/>
      <c r="BL15" s="105"/>
    </row>
    <row r="16" spans="1:64" s="91" customFormat="1" ht="43.5" customHeight="1">
      <c r="A16" s="463">
        <v>5</v>
      </c>
      <c r="B16" s="466"/>
      <c r="C16" s="270" t="s">
        <v>692</v>
      </c>
      <c r="D16" s="51" t="s">
        <v>511</v>
      </c>
      <c r="E16" s="53" t="s">
        <v>419</v>
      </c>
      <c r="F16" s="53"/>
      <c r="G16" s="53" t="s">
        <v>390</v>
      </c>
      <c r="H16" s="53" t="s">
        <v>76</v>
      </c>
      <c r="I16" s="53" t="s">
        <v>431</v>
      </c>
      <c r="J16" s="456"/>
      <c r="K16" s="456">
        <v>956</v>
      </c>
      <c r="L16" s="456" t="s">
        <v>406</v>
      </c>
      <c r="M16" s="456">
        <v>1</v>
      </c>
      <c r="N16" s="89"/>
      <c r="O16" s="240">
        <v>500000</v>
      </c>
      <c r="P16" s="240">
        <f t="shared" si="2"/>
        <v>7500</v>
      </c>
      <c r="Q16" s="156"/>
      <c r="R16" s="70">
        <v>499119.8</v>
      </c>
      <c r="S16" s="70"/>
      <c r="T16" s="70"/>
      <c r="U16" s="132">
        <v>484582.34</v>
      </c>
      <c r="V16" s="131">
        <f t="shared" si="3"/>
        <v>484582.34</v>
      </c>
      <c r="W16" s="70">
        <v>7268.73</v>
      </c>
      <c r="X16" s="251">
        <v>491851.07</v>
      </c>
      <c r="Y16" s="132">
        <v>484582.34</v>
      </c>
      <c r="Z16" s="457"/>
      <c r="AA16" s="457"/>
      <c r="AB16" s="457"/>
      <c r="AC16" s="457"/>
      <c r="AD16" s="457"/>
      <c r="AE16" s="90"/>
      <c r="AF16" s="90"/>
      <c r="AG16" s="90"/>
      <c r="AI16" s="90">
        <v>1</v>
      </c>
      <c r="AJ16" s="458">
        <v>421155.3</v>
      </c>
      <c r="AK16" s="123"/>
      <c r="AL16" s="458">
        <f t="shared" si="0"/>
        <v>6317.3294999999998</v>
      </c>
      <c r="AM16" s="458">
        <f t="shared" si="1"/>
        <v>427472.62949999998</v>
      </c>
      <c r="AN16" s="456">
        <v>75</v>
      </c>
      <c r="AO16" s="459" t="s">
        <v>874</v>
      </c>
      <c r="AP16" s="459">
        <v>39.630000000000003</v>
      </c>
      <c r="AQ16" s="460" t="s">
        <v>409</v>
      </c>
      <c r="AR16" s="460"/>
      <c r="AS16" s="460" t="s">
        <v>532</v>
      </c>
      <c r="AT16" s="461" t="s">
        <v>584</v>
      </c>
      <c r="AU16" s="456" t="s">
        <v>965</v>
      </c>
      <c r="AV16" s="456" t="s">
        <v>966</v>
      </c>
      <c r="AW16" s="55" t="s">
        <v>424</v>
      </c>
      <c r="AX16" s="176" t="s">
        <v>417</v>
      </c>
      <c r="AY16" s="387"/>
      <c r="AZ16" s="222" t="s">
        <v>499</v>
      </c>
      <c r="BA16" s="199" t="s">
        <v>585</v>
      </c>
      <c r="BB16" s="162" t="s">
        <v>957</v>
      </c>
      <c r="BC16" s="105"/>
      <c r="BD16" s="105"/>
      <c r="BE16" s="105"/>
      <c r="BF16" s="105"/>
      <c r="BG16" s="105"/>
      <c r="BH16" s="105"/>
      <c r="BI16" s="105"/>
      <c r="BJ16" s="105"/>
      <c r="BK16" s="105"/>
      <c r="BL16" s="105"/>
    </row>
    <row r="17" spans="1:64" s="91" customFormat="1" ht="46.5" customHeight="1">
      <c r="A17" s="463">
        <v>6</v>
      </c>
      <c r="B17" s="466"/>
      <c r="C17" s="466" t="s">
        <v>674</v>
      </c>
      <c r="D17" s="51" t="s">
        <v>51</v>
      </c>
      <c r="E17" s="53" t="s">
        <v>63</v>
      </c>
      <c r="F17" s="53"/>
      <c r="G17" s="53" t="s">
        <v>391</v>
      </c>
      <c r="H17" s="53" t="s">
        <v>413</v>
      </c>
      <c r="I17" s="53" t="s">
        <v>432</v>
      </c>
      <c r="J17" s="456"/>
      <c r="K17" s="456">
        <v>956</v>
      </c>
      <c r="L17" s="456" t="s">
        <v>406</v>
      </c>
      <c r="M17" s="456">
        <v>1</v>
      </c>
      <c r="N17" s="89"/>
      <c r="O17" s="240">
        <v>500000</v>
      </c>
      <c r="P17" s="240">
        <f t="shared" si="2"/>
        <v>7500</v>
      </c>
      <c r="Q17" s="156"/>
      <c r="R17" s="68">
        <v>500000</v>
      </c>
      <c r="S17" s="68"/>
      <c r="T17" s="68"/>
      <c r="U17" s="131">
        <v>485673.96</v>
      </c>
      <c r="V17" s="131">
        <f t="shared" si="3"/>
        <v>485673.95999999996</v>
      </c>
      <c r="W17" s="68">
        <v>7163.02</v>
      </c>
      <c r="X17" s="251">
        <v>492836.98</v>
      </c>
      <c r="Y17" s="131">
        <v>485673.96</v>
      </c>
      <c r="Z17" s="457"/>
      <c r="AA17" s="457"/>
      <c r="AB17" s="457"/>
      <c r="AC17" s="457"/>
      <c r="AD17" s="457"/>
      <c r="AE17" s="90"/>
      <c r="AF17" s="90"/>
      <c r="AG17" s="90"/>
      <c r="AH17" s="90"/>
      <c r="AI17" s="90">
        <v>1</v>
      </c>
      <c r="AJ17" s="458">
        <v>416838.04</v>
      </c>
      <c r="AK17" s="123"/>
      <c r="AL17" s="458">
        <f t="shared" si="0"/>
        <v>6252.5705999999991</v>
      </c>
      <c r="AM17" s="458">
        <f t="shared" si="1"/>
        <v>423090.61059999996</v>
      </c>
      <c r="AN17" s="456">
        <v>2000</v>
      </c>
      <c r="AO17" s="459" t="s">
        <v>874</v>
      </c>
      <c r="AP17" s="459" t="s">
        <v>992</v>
      </c>
      <c r="AQ17" s="456" t="s">
        <v>414</v>
      </c>
      <c r="AR17" s="456"/>
      <c r="AS17" s="460" t="s">
        <v>531</v>
      </c>
      <c r="AT17" s="161" t="s">
        <v>951</v>
      </c>
      <c r="AU17" s="456" t="s">
        <v>993</v>
      </c>
      <c r="AV17" s="456" t="s">
        <v>994</v>
      </c>
      <c r="AW17" s="55" t="s">
        <v>424</v>
      </c>
      <c r="AX17" s="176" t="s">
        <v>417</v>
      </c>
      <c r="AY17" s="387"/>
      <c r="AZ17" s="222" t="s">
        <v>496</v>
      </c>
      <c r="BA17" s="199" t="s">
        <v>635</v>
      </c>
      <c r="BB17" s="162" t="s">
        <v>995</v>
      </c>
      <c r="BC17" s="105"/>
      <c r="BD17" s="105"/>
      <c r="BE17" s="105"/>
      <c r="BF17" s="105"/>
      <c r="BG17" s="105"/>
      <c r="BH17" s="105"/>
      <c r="BI17" s="105"/>
      <c r="BJ17" s="105"/>
      <c r="BK17" s="105"/>
      <c r="BL17" s="105"/>
    </row>
    <row r="18" spans="1:64" s="91" customFormat="1" ht="54" customHeight="1">
      <c r="A18" s="463">
        <v>7</v>
      </c>
      <c r="B18" s="466"/>
      <c r="C18" s="270" t="s">
        <v>690</v>
      </c>
      <c r="D18" s="51" t="s">
        <v>56</v>
      </c>
      <c r="E18" s="92" t="s">
        <v>72</v>
      </c>
      <c r="F18" s="92"/>
      <c r="G18" s="53" t="s">
        <v>398</v>
      </c>
      <c r="H18" s="53" t="s">
        <v>76</v>
      </c>
      <c r="I18" s="53" t="s">
        <v>431</v>
      </c>
      <c r="J18" s="456"/>
      <c r="K18" s="456">
        <v>956</v>
      </c>
      <c r="L18" s="456" t="s">
        <v>406</v>
      </c>
      <c r="M18" s="456">
        <v>1</v>
      </c>
      <c r="N18" s="89"/>
      <c r="O18" s="240">
        <v>500000</v>
      </c>
      <c r="P18" s="240">
        <f t="shared" si="2"/>
        <v>7500</v>
      </c>
      <c r="Q18" s="156"/>
      <c r="R18" s="83">
        <v>499816.65</v>
      </c>
      <c r="S18" s="83"/>
      <c r="T18" s="83"/>
      <c r="U18" s="134">
        <v>485258.89</v>
      </c>
      <c r="V18" s="131">
        <f t="shared" si="3"/>
        <v>485258.89</v>
      </c>
      <c r="W18" s="83">
        <v>7278.88</v>
      </c>
      <c r="X18" s="251">
        <v>492537.77</v>
      </c>
      <c r="Y18" s="134">
        <v>485258.89</v>
      </c>
      <c r="Z18" s="457"/>
      <c r="AA18" s="457"/>
      <c r="AB18" s="457"/>
      <c r="AC18" s="457"/>
      <c r="AD18" s="457"/>
      <c r="AE18" s="90"/>
      <c r="AF18" s="90"/>
      <c r="AG18" s="90"/>
      <c r="AH18" s="90"/>
      <c r="AI18" s="90">
        <v>1</v>
      </c>
      <c r="AJ18" s="458">
        <v>485258.89</v>
      </c>
      <c r="AK18" s="123"/>
      <c r="AL18" s="458">
        <f t="shared" si="0"/>
        <v>7278.8833500000001</v>
      </c>
      <c r="AM18" s="458">
        <f t="shared" si="1"/>
        <v>492537.77335000003</v>
      </c>
      <c r="AN18" s="456">
        <v>85</v>
      </c>
      <c r="AO18" s="459" t="s">
        <v>874</v>
      </c>
      <c r="AP18" s="459" t="s">
        <v>954</v>
      </c>
      <c r="AQ18" s="460" t="s">
        <v>409</v>
      </c>
      <c r="AR18" s="460"/>
      <c r="AS18" s="460" t="s">
        <v>532</v>
      </c>
      <c r="AT18" s="461" t="s">
        <v>584</v>
      </c>
      <c r="AU18" s="456" t="s">
        <v>955</v>
      </c>
      <c r="AV18" s="456" t="s">
        <v>956</v>
      </c>
      <c r="AW18" s="55" t="s">
        <v>424</v>
      </c>
      <c r="AX18" s="176" t="s">
        <v>417</v>
      </c>
      <c r="AY18" s="387"/>
      <c r="AZ18" s="222" t="s">
        <v>499</v>
      </c>
      <c r="BA18" s="199" t="s">
        <v>607</v>
      </c>
      <c r="BB18" s="162" t="s">
        <v>957</v>
      </c>
      <c r="BC18" s="105"/>
      <c r="BD18" s="105"/>
      <c r="BE18" s="105"/>
      <c r="BF18" s="105"/>
      <c r="BG18" s="105"/>
      <c r="BH18" s="105"/>
      <c r="BI18" s="105"/>
      <c r="BJ18" s="105"/>
      <c r="BK18" s="105"/>
      <c r="BL18" s="105"/>
    </row>
    <row r="19" spans="1:64" s="91" customFormat="1" ht="80.25" customHeight="1">
      <c r="A19" s="463">
        <v>8</v>
      </c>
      <c r="B19" s="466"/>
      <c r="C19" s="270" t="s">
        <v>689</v>
      </c>
      <c r="D19" s="51" t="s">
        <v>57</v>
      </c>
      <c r="E19" s="93" t="s">
        <v>641</v>
      </c>
      <c r="F19" s="93"/>
      <c r="G19" s="84" t="s">
        <v>399</v>
      </c>
      <c r="H19" s="84" t="s">
        <v>76</v>
      </c>
      <c r="I19" s="84" t="s">
        <v>431</v>
      </c>
      <c r="J19" s="456"/>
      <c r="K19" s="456">
        <v>956</v>
      </c>
      <c r="L19" s="456" t="s">
        <v>406</v>
      </c>
      <c r="M19" s="456">
        <v>1</v>
      </c>
      <c r="N19" s="89"/>
      <c r="O19" s="242">
        <v>500000</v>
      </c>
      <c r="P19" s="240">
        <f t="shared" si="2"/>
        <v>7500</v>
      </c>
      <c r="Q19" s="156"/>
      <c r="R19" s="85">
        <v>499872.99</v>
      </c>
      <c r="S19" s="85"/>
      <c r="T19" s="85"/>
      <c r="U19" s="135">
        <v>485313.59</v>
      </c>
      <c r="V19" s="131">
        <f t="shared" si="3"/>
        <v>485313.58999999997</v>
      </c>
      <c r="W19" s="85">
        <v>7279.7</v>
      </c>
      <c r="X19" s="251">
        <v>492593.29</v>
      </c>
      <c r="Y19" s="135">
        <v>485313.59</v>
      </c>
      <c r="Z19" s="457"/>
      <c r="AA19" s="457"/>
      <c r="AB19" s="457"/>
      <c r="AC19" s="457"/>
      <c r="AD19" s="457"/>
      <c r="AE19" s="90"/>
      <c r="AF19" s="90"/>
      <c r="AG19" s="90"/>
      <c r="AH19" s="90"/>
      <c r="AI19" s="90">
        <v>1</v>
      </c>
      <c r="AJ19" s="458">
        <v>485313.59</v>
      </c>
      <c r="AK19" s="123"/>
      <c r="AL19" s="458">
        <f t="shared" si="0"/>
        <v>7279.7038499999999</v>
      </c>
      <c r="AM19" s="458">
        <f t="shared" si="1"/>
        <v>492593.29385000002</v>
      </c>
      <c r="AN19" s="456">
        <v>92</v>
      </c>
      <c r="AO19" s="459" t="s">
        <v>874</v>
      </c>
      <c r="AP19" s="459">
        <v>79.260000000000005</v>
      </c>
      <c r="AQ19" s="460" t="s">
        <v>409</v>
      </c>
      <c r="AR19" s="460"/>
      <c r="AS19" s="460" t="s">
        <v>532</v>
      </c>
      <c r="AT19" s="461" t="s">
        <v>584</v>
      </c>
      <c r="AU19" s="456" t="s">
        <v>972</v>
      </c>
      <c r="AV19" s="456" t="s">
        <v>973</v>
      </c>
      <c r="AW19" s="55" t="s">
        <v>424</v>
      </c>
      <c r="AX19" s="176" t="s">
        <v>417</v>
      </c>
      <c r="AY19" s="388"/>
      <c r="AZ19" s="225" t="s">
        <v>505</v>
      </c>
      <c r="BA19" s="199" t="s">
        <v>607</v>
      </c>
      <c r="BB19" s="162" t="s">
        <v>957</v>
      </c>
      <c r="BC19" s="105"/>
      <c r="BD19" s="105"/>
      <c r="BE19" s="105"/>
      <c r="BF19" s="105"/>
      <c r="BG19" s="105"/>
      <c r="BH19" s="105"/>
      <c r="BI19" s="105"/>
      <c r="BJ19" s="105"/>
      <c r="BK19" s="105"/>
      <c r="BL19" s="105"/>
    </row>
    <row r="20" spans="1:64" s="91" customFormat="1" ht="57.75" customHeight="1">
      <c r="A20" s="463">
        <v>9</v>
      </c>
      <c r="B20" s="466"/>
      <c r="C20" s="270" t="s">
        <v>688</v>
      </c>
      <c r="D20" s="51" t="s">
        <v>58</v>
      </c>
      <c r="E20" s="53" t="s">
        <v>69</v>
      </c>
      <c r="F20" s="53"/>
      <c r="G20" s="53" t="s">
        <v>400</v>
      </c>
      <c r="H20" s="53" t="s">
        <v>76</v>
      </c>
      <c r="I20" s="53" t="s">
        <v>431</v>
      </c>
      <c r="J20" s="456"/>
      <c r="K20" s="456">
        <v>956</v>
      </c>
      <c r="L20" s="456" t="s">
        <v>406</v>
      </c>
      <c r="M20" s="456">
        <v>1</v>
      </c>
      <c r="N20" s="89"/>
      <c r="O20" s="240">
        <v>400000</v>
      </c>
      <c r="P20" s="240">
        <f t="shared" si="2"/>
        <v>6000</v>
      </c>
      <c r="Q20" s="156"/>
      <c r="R20" s="70">
        <v>399782.96</v>
      </c>
      <c r="S20" s="70"/>
      <c r="T20" s="70"/>
      <c r="U20" s="132">
        <v>388138.8</v>
      </c>
      <c r="V20" s="131">
        <f t="shared" si="3"/>
        <v>388138.8</v>
      </c>
      <c r="W20" s="70">
        <v>5822.08</v>
      </c>
      <c r="X20" s="251">
        <v>393960.88</v>
      </c>
      <c r="Y20" s="132">
        <v>388138.8</v>
      </c>
      <c r="Z20" s="457"/>
      <c r="AA20" s="457"/>
      <c r="AB20" s="457"/>
      <c r="AC20" s="457"/>
      <c r="AD20" s="457"/>
      <c r="AE20" s="90"/>
      <c r="AF20" s="90"/>
      <c r="AG20" s="90"/>
      <c r="AH20" s="90"/>
      <c r="AI20" s="90">
        <v>1</v>
      </c>
      <c r="AJ20" s="458">
        <v>388138.8</v>
      </c>
      <c r="AK20" s="123"/>
      <c r="AL20" s="458">
        <f t="shared" si="0"/>
        <v>5822.0819999999994</v>
      </c>
      <c r="AM20" s="458">
        <f t="shared" si="1"/>
        <v>393960.88199999998</v>
      </c>
      <c r="AN20" s="456">
        <v>75</v>
      </c>
      <c r="AO20" s="459" t="s">
        <v>874</v>
      </c>
      <c r="AP20" s="459">
        <v>38.71</v>
      </c>
      <c r="AQ20" s="460" t="s">
        <v>409</v>
      </c>
      <c r="AR20" s="460"/>
      <c r="AS20" s="460" t="s">
        <v>532</v>
      </c>
      <c r="AT20" s="461" t="s">
        <v>584</v>
      </c>
      <c r="AU20" s="456" t="s">
        <v>963</v>
      </c>
      <c r="AV20" s="456" t="s">
        <v>964</v>
      </c>
      <c r="AW20" s="55" t="s">
        <v>424</v>
      </c>
      <c r="AX20" s="176" t="s">
        <v>417</v>
      </c>
      <c r="AY20" s="387"/>
      <c r="AZ20" s="222" t="s">
        <v>506</v>
      </c>
      <c r="BA20" s="199" t="s">
        <v>607</v>
      </c>
      <c r="BB20" s="162" t="s">
        <v>957</v>
      </c>
      <c r="BC20" s="105"/>
      <c r="BD20" s="105"/>
      <c r="BE20" s="105"/>
      <c r="BF20" s="105"/>
      <c r="BG20" s="105"/>
      <c r="BH20" s="105"/>
      <c r="BI20" s="105"/>
      <c r="BJ20" s="105"/>
      <c r="BK20" s="105"/>
      <c r="BL20" s="105"/>
    </row>
    <row r="21" spans="1:64" s="91" customFormat="1" ht="80.25" customHeight="1">
      <c r="A21" s="463">
        <v>10</v>
      </c>
      <c r="B21" s="466"/>
      <c r="C21" s="270" t="s">
        <v>693</v>
      </c>
      <c r="D21" s="51" t="s">
        <v>613</v>
      </c>
      <c r="E21" s="54" t="s">
        <v>71</v>
      </c>
      <c r="F21" s="54"/>
      <c r="G21" s="54" t="s">
        <v>402</v>
      </c>
      <c r="H21" s="53" t="s">
        <v>82</v>
      </c>
      <c r="I21" s="53" t="s">
        <v>439</v>
      </c>
      <c r="J21" s="456"/>
      <c r="K21" s="456">
        <v>956</v>
      </c>
      <c r="L21" s="456" t="s">
        <v>406</v>
      </c>
      <c r="M21" s="456">
        <v>1</v>
      </c>
      <c r="N21" s="89"/>
      <c r="O21" s="243">
        <v>500000</v>
      </c>
      <c r="P21" s="240">
        <f t="shared" si="2"/>
        <v>7500</v>
      </c>
      <c r="Q21" s="156"/>
      <c r="R21" s="70">
        <v>499842.57</v>
      </c>
      <c r="S21" s="70"/>
      <c r="T21" s="70"/>
      <c r="U21" s="132">
        <v>485284.05</v>
      </c>
      <c r="V21" s="131">
        <f t="shared" si="3"/>
        <v>485284.05</v>
      </c>
      <c r="W21" s="70">
        <v>7279.26</v>
      </c>
      <c r="X21" s="251">
        <v>492563.31</v>
      </c>
      <c r="Y21" s="132">
        <v>485284.05</v>
      </c>
      <c r="Z21" s="457"/>
      <c r="AA21" s="457"/>
      <c r="AB21" s="457"/>
      <c r="AC21" s="457"/>
      <c r="AD21" s="457"/>
      <c r="AE21" s="90"/>
      <c r="AF21" s="90"/>
      <c r="AG21" s="90"/>
      <c r="AH21" s="90"/>
      <c r="AI21" s="90">
        <v>1</v>
      </c>
      <c r="AJ21" s="458">
        <v>485284.05</v>
      </c>
      <c r="AK21" s="123"/>
      <c r="AL21" s="458">
        <f t="shared" si="0"/>
        <v>7279.2607499999995</v>
      </c>
      <c r="AM21" s="458">
        <f t="shared" si="1"/>
        <v>492563.31075</v>
      </c>
      <c r="AN21" s="456">
        <v>1841</v>
      </c>
      <c r="AO21" s="459" t="s">
        <v>874</v>
      </c>
      <c r="AP21" s="459" t="s">
        <v>960</v>
      </c>
      <c r="AQ21" s="460" t="s">
        <v>409</v>
      </c>
      <c r="AR21" s="460"/>
      <c r="AS21" s="460" t="s">
        <v>532</v>
      </c>
      <c r="AT21" s="461" t="s">
        <v>619</v>
      </c>
      <c r="AU21" s="456" t="s">
        <v>411</v>
      </c>
      <c r="AV21" s="456" t="s">
        <v>961</v>
      </c>
      <c r="AW21" s="55" t="s">
        <v>424</v>
      </c>
      <c r="AX21" s="176" t="s">
        <v>417</v>
      </c>
      <c r="AY21" s="387"/>
      <c r="AZ21" s="223" t="s">
        <v>508</v>
      </c>
      <c r="BA21" s="199" t="s">
        <v>587</v>
      </c>
      <c r="BB21" s="162" t="s">
        <v>962</v>
      </c>
      <c r="BC21" s="105"/>
      <c r="BD21" s="105"/>
      <c r="BE21" s="105"/>
      <c r="BF21" s="105"/>
      <c r="BG21" s="105"/>
      <c r="BH21" s="105"/>
      <c r="BI21" s="105"/>
      <c r="BJ21" s="105"/>
      <c r="BK21" s="105"/>
      <c r="BL21" s="105"/>
    </row>
    <row r="22" spans="1:64" s="91" customFormat="1" ht="50.25" customHeight="1">
      <c r="A22" s="463">
        <v>11</v>
      </c>
      <c r="B22" s="466"/>
      <c r="C22" s="270" t="s">
        <v>694</v>
      </c>
      <c r="D22" s="51" t="s">
        <v>53</v>
      </c>
      <c r="E22" s="53" t="s">
        <v>64</v>
      </c>
      <c r="F22" s="53"/>
      <c r="G22" s="53" t="s">
        <v>393</v>
      </c>
      <c r="H22" s="53" t="s">
        <v>408</v>
      </c>
      <c r="I22" s="53" t="s">
        <v>434</v>
      </c>
      <c r="J22" s="456"/>
      <c r="K22" s="456">
        <v>956</v>
      </c>
      <c r="L22" s="456" t="s">
        <v>406</v>
      </c>
      <c r="M22" s="456">
        <v>1</v>
      </c>
      <c r="N22" s="89"/>
      <c r="O22" s="240">
        <v>500000</v>
      </c>
      <c r="P22" s="240">
        <f t="shared" si="2"/>
        <v>7500</v>
      </c>
      <c r="Q22" s="156"/>
      <c r="R22" s="68">
        <v>499842.57</v>
      </c>
      <c r="S22" s="68"/>
      <c r="T22" s="68"/>
      <c r="U22" s="131">
        <v>485284.05</v>
      </c>
      <c r="V22" s="131">
        <f t="shared" si="3"/>
        <v>485284.05</v>
      </c>
      <c r="W22" s="68">
        <v>7279.26</v>
      </c>
      <c r="X22" s="251">
        <v>492563.31</v>
      </c>
      <c r="Y22" s="131">
        <v>485284.05</v>
      </c>
      <c r="Z22" s="457"/>
      <c r="AA22" s="457"/>
      <c r="AB22" s="457"/>
      <c r="AC22" s="457"/>
      <c r="AD22" s="457"/>
      <c r="AE22" s="90"/>
      <c r="AF22" s="90"/>
      <c r="AG22" s="90"/>
      <c r="AH22" s="90"/>
      <c r="AI22" s="90">
        <v>1</v>
      </c>
      <c r="AJ22" s="458">
        <v>485284.05</v>
      </c>
      <c r="AK22" s="123"/>
      <c r="AL22" s="458">
        <f t="shared" si="0"/>
        <v>7279.2607499999995</v>
      </c>
      <c r="AM22" s="458">
        <f t="shared" si="1"/>
        <v>492563.31075</v>
      </c>
      <c r="AN22" s="456">
        <v>30</v>
      </c>
      <c r="AO22" s="459" t="s">
        <v>874</v>
      </c>
      <c r="AP22" s="459"/>
      <c r="AQ22" s="460" t="s">
        <v>409</v>
      </c>
      <c r="AR22" s="460"/>
      <c r="AS22" s="460" t="s">
        <v>532</v>
      </c>
      <c r="AT22" s="461" t="s">
        <v>410</v>
      </c>
      <c r="AU22" s="456" t="s">
        <v>411</v>
      </c>
      <c r="AV22" s="456" t="s">
        <v>412</v>
      </c>
      <c r="AW22" s="55" t="s">
        <v>424</v>
      </c>
      <c r="AX22" s="176" t="s">
        <v>417</v>
      </c>
      <c r="AY22" s="387"/>
      <c r="AZ22" s="222" t="s">
        <v>500</v>
      </c>
      <c r="BA22" s="199" t="s">
        <v>587</v>
      </c>
      <c r="BB22" s="162" t="s">
        <v>618</v>
      </c>
      <c r="BC22" s="105"/>
      <c r="BD22" s="105" t="s">
        <v>617</v>
      </c>
      <c r="BE22" s="105"/>
      <c r="BF22" s="105"/>
      <c r="BG22" s="105"/>
      <c r="BH22" s="105"/>
      <c r="BI22" s="105"/>
      <c r="BJ22" s="105"/>
      <c r="BK22" s="105"/>
      <c r="BL22" s="105"/>
    </row>
    <row r="23" spans="1:64" s="91" customFormat="1" ht="53.25" customHeight="1">
      <c r="A23" s="463">
        <v>12</v>
      </c>
      <c r="B23" s="466"/>
      <c r="C23" s="466" t="s">
        <v>678</v>
      </c>
      <c r="D23" s="51" t="s">
        <v>54</v>
      </c>
      <c r="E23" s="53" t="s">
        <v>65</v>
      </c>
      <c r="F23" s="53"/>
      <c r="G23" s="53" t="s">
        <v>394</v>
      </c>
      <c r="H23" s="53" t="s">
        <v>78</v>
      </c>
      <c r="I23" s="53" t="s">
        <v>435</v>
      </c>
      <c r="J23" s="456"/>
      <c r="K23" s="456">
        <v>956</v>
      </c>
      <c r="L23" s="456" t="s">
        <v>406</v>
      </c>
      <c r="M23" s="456">
        <v>1</v>
      </c>
      <c r="N23" s="89"/>
      <c r="O23" s="240">
        <v>500000</v>
      </c>
      <c r="P23" s="240">
        <f t="shared" si="2"/>
        <v>7500</v>
      </c>
      <c r="Q23" s="156"/>
      <c r="R23" s="68">
        <v>500000</v>
      </c>
      <c r="S23" s="68"/>
      <c r="T23" s="68"/>
      <c r="U23" s="131">
        <v>485564.72</v>
      </c>
      <c r="V23" s="131">
        <f t="shared" si="3"/>
        <v>485564.72</v>
      </c>
      <c r="W23" s="68">
        <v>7217.64</v>
      </c>
      <c r="X23" s="251">
        <v>492782.36</v>
      </c>
      <c r="Y23" s="131">
        <v>485564.72</v>
      </c>
      <c r="Z23" s="457"/>
      <c r="AA23" s="457"/>
      <c r="AB23" s="457"/>
      <c r="AC23" s="457"/>
      <c r="AD23" s="457"/>
      <c r="AE23" s="90"/>
      <c r="AF23" s="90"/>
      <c r="AG23" s="90"/>
      <c r="AH23" s="90"/>
      <c r="AI23" s="90">
        <v>1</v>
      </c>
      <c r="AJ23" s="458">
        <v>467366.40000000002</v>
      </c>
      <c r="AK23" s="123"/>
      <c r="AL23" s="458">
        <f t="shared" si="0"/>
        <v>7010.496000000001</v>
      </c>
      <c r="AM23" s="458">
        <f t="shared" si="1"/>
        <v>474376.89600000001</v>
      </c>
      <c r="AN23" s="456">
        <v>270</v>
      </c>
      <c r="AO23" s="459" t="s">
        <v>987</v>
      </c>
      <c r="AP23" s="459">
        <v>1.73</v>
      </c>
      <c r="AQ23" s="460" t="s">
        <v>414</v>
      </c>
      <c r="AR23" s="460"/>
      <c r="AS23" s="460" t="s">
        <v>531</v>
      </c>
      <c r="AT23" s="461" t="s">
        <v>988</v>
      </c>
      <c r="AU23" s="456" t="s">
        <v>989</v>
      </c>
      <c r="AV23" s="456" t="s">
        <v>990</v>
      </c>
      <c r="AW23" s="55" t="s">
        <v>424</v>
      </c>
      <c r="AX23" s="176" t="s">
        <v>417</v>
      </c>
      <c r="AY23" s="387"/>
      <c r="AZ23" s="222" t="s">
        <v>501</v>
      </c>
      <c r="BA23" s="199" t="s">
        <v>635</v>
      </c>
      <c r="BB23" s="162" t="s">
        <v>991</v>
      </c>
      <c r="BC23" s="105"/>
      <c r="BD23" s="105"/>
      <c r="BE23" s="105"/>
      <c r="BF23" s="105"/>
      <c r="BG23" s="105"/>
      <c r="BH23" s="105"/>
      <c r="BI23" s="105"/>
      <c r="BJ23" s="105"/>
      <c r="BK23" s="105"/>
      <c r="BL23" s="105"/>
    </row>
    <row r="24" spans="1:64" s="91" customFormat="1" ht="60.75" customHeight="1">
      <c r="A24" s="463">
        <v>13</v>
      </c>
      <c r="B24" s="466"/>
      <c r="C24" s="466" t="s">
        <v>673</v>
      </c>
      <c r="D24" s="51" t="s">
        <v>52</v>
      </c>
      <c r="E24" s="53" t="s">
        <v>416</v>
      </c>
      <c r="F24" s="53"/>
      <c r="G24" s="53" t="s">
        <v>392</v>
      </c>
      <c r="H24" s="53" t="s">
        <v>77</v>
      </c>
      <c r="I24" s="53" t="s">
        <v>433</v>
      </c>
      <c r="J24" s="456"/>
      <c r="K24" s="456">
        <v>956</v>
      </c>
      <c r="L24" s="456" t="s">
        <v>406</v>
      </c>
      <c r="M24" s="456">
        <v>1</v>
      </c>
      <c r="N24" s="89"/>
      <c r="O24" s="240">
        <v>500000</v>
      </c>
      <c r="P24" s="240"/>
      <c r="Q24" s="156"/>
      <c r="R24" s="68">
        <v>500000</v>
      </c>
      <c r="S24" s="68"/>
      <c r="T24" s="68"/>
      <c r="U24" s="131">
        <v>485721.12</v>
      </c>
      <c r="V24" s="131">
        <f t="shared" ref="V24:V38" si="4">X24-W24</f>
        <v>485721.12</v>
      </c>
      <c r="W24" s="68">
        <v>7139.44</v>
      </c>
      <c r="X24" s="252">
        <v>492860.56</v>
      </c>
      <c r="Y24" s="131">
        <v>485721.12</v>
      </c>
      <c r="Z24" s="457"/>
      <c r="AA24" s="457"/>
      <c r="AB24" s="457"/>
      <c r="AC24" s="457"/>
      <c r="AD24" s="457">
        <v>1</v>
      </c>
      <c r="AE24" s="90"/>
      <c r="AF24" s="90"/>
      <c r="AG24" s="90"/>
      <c r="AH24" s="90"/>
      <c r="AI24" s="90"/>
      <c r="AJ24" s="458"/>
      <c r="AK24" s="123"/>
      <c r="AL24" s="458">
        <f t="shared" si="0"/>
        <v>0</v>
      </c>
      <c r="AM24" s="458">
        <f t="shared" si="1"/>
        <v>0</v>
      </c>
      <c r="AN24" s="456">
        <v>252</v>
      </c>
      <c r="AO24" s="459"/>
      <c r="AP24" s="459"/>
      <c r="AQ24" s="460" t="s">
        <v>414</v>
      </c>
      <c r="AR24" s="460"/>
      <c r="AS24" s="460" t="s">
        <v>531</v>
      </c>
      <c r="AT24" s="461" t="s">
        <v>514</v>
      </c>
      <c r="AU24" s="456"/>
      <c r="AV24" s="456"/>
      <c r="AW24" s="55" t="s">
        <v>868</v>
      </c>
      <c r="AX24" s="176" t="s">
        <v>866</v>
      </c>
      <c r="AY24" s="387"/>
      <c r="AZ24" s="222"/>
      <c r="BA24" s="199" t="s">
        <v>635</v>
      </c>
      <c r="BB24" s="162" t="s">
        <v>615</v>
      </c>
      <c r="BC24" s="105" t="s">
        <v>791</v>
      </c>
      <c r="BD24" s="105"/>
      <c r="BE24" s="105"/>
      <c r="BF24" s="105"/>
      <c r="BG24" s="105"/>
      <c r="BH24" s="105"/>
      <c r="BI24" s="105"/>
      <c r="BJ24" s="105"/>
      <c r="BK24" s="105"/>
      <c r="BL24" s="105"/>
    </row>
    <row r="25" spans="1:64" s="91" customFormat="1" ht="39.75" customHeight="1">
      <c r="A25" s="463">
        <v>14</v>
      </c>
      <c r="B25" s="466"/>
      <c r="C25" s="466" t="s">
        <v>679</v>
      </c>
      <c r="D25" s="51" t="s">
        <v>479</v>
      </c>
      <c r="E25" s="53" t="s">
        <v>66</v>
      </c>
      <c r="F25" s="53"/>
      <c r="G25" s="53" t="s">
        <v>395</v>
      </c>
      <c r="H25" s="53" t="s">
        <v>415</v>
      </c>
      <c r="I25" s="53" t="s">
        <v>436</v>
      </c>
      <c r="J25" s="456"/>
      <c r="K25" s="456">
        <v>956</v>
      </c>
      <c r="L25" s="456" t="s">
        <v>407</v>
      </c>
      <c r="M25" s="456">
        <v>1</v>
      </c>
      <c r="N25" s="89"/>
      <c r="O25" s="240">
        <v>250000</v>
      </c>
      <c r="P25" s="240">
        <f t="shared" si="2"/>
        <v>3750</v>
      </c>
      <c r="Q25" s="156"/>
      <c r="R25" s="69">
        <v>250000</v>
      </c>
      <c r="S25" s="69"/>
      <c r="T25" s="69"/>
      <c r="U25" s="131">
        <v>242718.46</v>
      </c>
      <c r="V25" s="131">
        <f t="shared" si="4"/>
        <v>242718.46000000002</v>
      </c>
      <c r="W25" s="68">
        <v>3640.77</v>
      </c>
      <c r="X25" s="245">
        <v>246359.23</v>
      </c>
      <c r="Y25" s="131">
        <v>242718.46</v>
      </c>
      <c r="Z25" s="457"/>
      <c r="AA25" s="457"/>
      <c r="AB25" s="457"/>
      <c r="AC25" s="457"/>
      <c r="AD25" s="457"/>
      <c r="AE25" s="90"/>
      <c r="AF25" s="90"/>
      <c r="AG25" s="90"/>
      <c r="AH25" s="90"/>
      <c r="AI25" s="90">
        <v>1</v>
      </c>
      <c r="AJ25" s="458">
        <v>234225.59</v>
      </c>
      <c r="AK25" s="123"/>
      <c r="AL25" s="458">
        <f t="shared" si="0"/>
        <v>3513.3838500000002</v>
      </c>
      <c r="AM25" s="458">
        <f t="shared" si="1"/>
        <v>237738.97385000001</v>
      </c>
      <c r="AN25" s="456">
        <v>30</v>
      </c>
      <c r="AO25" s="459" t="s">
        <v>874</v>
      </c>
      <c r="AP25" s="459">
        <v>6.44</v>
      </c>
      <c r="AQ25" s="460" t="s">
        <v>414</v>
      </c>
      <c r="AR25" s="460"/>
      <c r="AS25" s="460" t="s">
        <v>531</v>
      </c>
      <c r="AT25" s="461" t="s">
        <v>983</v>
      </c>
      <c r="AU25" s="456" t="s">
        <v>984</v>
      </c>
      <c r="AV25" s="456" t="s">
        <v>985</v>
      </c>
      <c r="AW25" s="55" t="s">
        <v>424</v>
      </c>
      <c r="AX25" s="176" t="s">
        <v>417</v>
      </c>
      <c r="AY25" s="387"/>
      <c r="AZ25" s="223" t="s">
        <v>502</v>
      </c>
      <c r="BA25" s="199" t="s">
        <v>635</v>
      </c>
      <c r="BB25" s="162" t="s">
        <v>986</v>
      </c>
      <c r="BC25" s="105"/>
      <c r="BD25" s="105"/>
      <c r="BE25" s="105"/>
      <c r="BF25" s="105"/>
      <c r="BG25" s="105"/>
      <c r="BH25" s="105"/>
      <c r="BI25" s="105"/>
      <c r="BJ25" s="105"/>
      <c r="BK25" s="105"/>
      <c r="BL25" s="105"/>
    </row>
    <row r="26" spans="1:64" s="91" customFormat="1" ht="42.75" customHeight="1">
      <c r="A26" s="463">
        <v>15</v>
      </c>
      <c r="B26" s="466"/>
      <c r="C26" s="270" t="s">
        <v>691</v>
      </c>
      <c r="D26" s="51" t="s">
        <v>55</v>
      </c>
      <c r="E26" s="53" t="s">
        <v>67</v>
      </c>
      <c r="F26" s="53"/>
      <c r="G26" s="53" t="s">
        <v>396</v>
      </c>
      <c r="H26" s="53" t="s">
        <v>79</v>
      </c>
      <c r="I26" s="53" t="s">
        <v>436</v>
      </c>
      <c r="J26" s="456"/>
      <c r="K26" s="456">
        <v>956</v>
      </c>
      <c r="L26" s="456" t="s">
        <v>406</v>
      </c>
      <c r="M26" s="456">
        <v>1</v>
      </c>
      <c r="N26" s="89"/>
      <c r="O26" s="240">
        <v>200000</v>
      </c>
      <c r="P26" s="240">
        <f t="shared" si="2"/>
        <v>3000</v>
      </c>
      <c r="Q26" s="156"/>
      <c r="R26" s="68">
        <v>199778.32</v>
      </c>
      <c r="S26" s="68"/>
      <c r="T26" s="68"/>
      <c r="U26" s="131">
        <v>193959.52</v>
      </c>
      <c r="V26" s="131">
        <f t="shared" si="4"/>
        <v>193959.52000000002</v>
      </c>
      <c r="W26" s="68">
        <v>2909.4</v>
      </c>
      <c r="X26" s="245">
        <v>196868.92</v>
      </c>
      <c r="Y26" s="131">
        <v>193959.52</v>
      </c>
      <c r="Z26" s="457"/>
      <c r="AA26" s="457"/>
      <c r="AB26" s="457"/>
      <c r="AC26" s="457"/>
      <c r="AD26" s="457"/>
      <c r="AE26" s="90"/>
      <c r="AF26" s="90"/>
      <c r="AG26" s="90"/>
      <c r="AH26" s="90"/>
      <c r="AI26" s="90">
        <v>1</v>
      </c>
      <c r="AJ26" s="458">
        <v>190830.78</v>
      </c>
      <c r="AK26" s="123"/>
      <c r="AL26" s="458">
        <f t="shared" si="0"/>
        <v>2862.4616999999998</v>
      </c>
      <c r="AM26" s="458">
        <f t="shared" si="1"/>
        <v>193693.24170000001</v>
      </c>
      <c r="AN26" s="456"/>
      <c r="AO26" s="459"/>
      <c r="AP26" s="459"/>
      <c r="AQ26" s="460" t="s">
        <v>409</v>
      </c>
      <c r="AR26" s="460"/>
      <c r="AS26" s="460" t="s">
        <v>532</v>
      </c>
      <c r="AT26" s="461" t="s">
        <v>638</v>
      </c>
      <c r="AU26" s="456"/>
      <c r="AV26" s="456"/>
      <c r="AW26" s="55" t="s">
        <v>424</v>
      </c>
      <c r="AX26" s="176" t="s">
        <v>417</v>
      </c>
      <c r="AY26" s="387"/>
      <c r="AZ26" s="222" t="s">
        <v>503</v>
      </c>
      <c r="BA26" s="199" t="s">
        <v>586</v>
      </c>
      <c r="BB26" s="162" t="s">
        <v>639</v>
      </c>
      <c r="BC26" s="105"/>
      <c r="BD26" s="105"/>
      <c r="BE26" s="105"/>
      <c r="BF26" s="105"/>
      <c r="BG26" s="105"/>
      <c r="BH26" s="105"/>
      <c r="BI26" s="105"/>
      <c r="BJ26" s="105"/>
      <c r="BK26" s="105"/>
      <c r="BL26" s="105"/>
    </row>
    <row r="27" spans="1:64" s="91" customFormat="1" ht="58.5" customHeight="1">
      <c r="A27" s="463">
        <v>16</v>
      </c>
      <c r="B27" s="466"/>
      <c r="C27" s="466" t="s">
        <v>676</v>
      </c>
      <c r="D27" s="51" t="s">
        <v>477</v>
      </c>
      <c r="E27" s="81" t="s">
        <v>68</v>
      </c>
      <c r="F27" s="81"/>
      <c r="G27" s="81" t="s">
        <v>397</v>
      </c>
      <c r="H27" s="81" t="s">
        <v>80</v>
      </c>
      <c r="I27" s="81" t="s">
        <v>437</v>
      </c>
      <c r="J27" s="456"/>
      <c r="K27" s="456">
        <v>956</v>
      </c>
      <c r="L27" s="456" t="s">
        <v>406</v>
      </c>
      <c r="M27" s="456">
        <v>1</v>
      </c>
      <c r="N27" s="89"/>
      <c r="O27" s="244">
        <v>500000</v>
      </c>
      <c r="P27" s="240">
        <f t="shared" si="2"/>
        <v>7500</v>
      </c>
      <c r="Q27" s="156"/>
      <c r="R27" s="82">
        <v>500462.86</v>
      </c>
      <c r="S27" s="82"/>
      <c r="T27" s="82"/>
      <c r="U27" s="133">
        <v>485886.28</v>
      </c>
      <c r="V27" s="131">
        <f t="shared" si="4"/>
        <v>485886.28</v>
      </c>
      <c r="W27" s="82">
        <v>7288.29</v>
      </c>
      <c r="X27" s="245">
        <v>493174.57</v>
      </c>
      <c r="Y27" s="133">
        <v>485886.28</v>
      </c>
      <c r="Z27" s="457"/>
      <c r="AA27" s="457"/>
      <c r="AB27" s="457"/>
      <c r="AC27" s="457"/>
      <c r="AD27" s="457"/>
      <c r="AE27" s="90"/>
      <c r="AF27" s="90"/>
      <c r="AG27" s="90"/>
      <c r="AH27" s="90"/>
      <c r="AI27" s="90">
        <v>1</v>
      </c>
      <c r="AJ27" s="458">
        <v>451322.82</v>
      </c>
      <c r="AK27" s="123"/>
      <c r="AL27" s="458">
        <f t="shared" si="0"/>
        <v>6769.8423000000003</v>
      </c>
      <c r="AM27" s="458">
        <f t="shared" si="1"/>
        <v>458092.66230000003</v>
      </c>
      <c r="AN27" s="456">
        <v>208</v>
      </c>
      <c r="AO27" s="459" t="s">
        <v>874</v>
      </c>
      <c r="AP27" s="459" t="s">
        <v>980</v>
      </c>
      <c r="AQ27" s="460" t="s">
        <v>414</v>
      </c>
      <c r="AR27" s="460"/>
      <c r="AS27" s="460" t="s">
        <v>531</v>
      </c>
      <c r="AT27" s="461" t="s">
        <v>981</v>
      </c>
      <c r="AU27" s="456" t="s">
        <v>975</v>
      </c>
      <c r="AV27" s="456" t="s">
        <v>973</v>
      </c>
      <c r="AW27" s="55" t="s">
        <v>424</v>
      </c>
      <c r="AX27" s="176" t="s">
        <v>417</v>
      </c>
      <c r="AY27" s="389"/>
      <c r="AZ27" s="224" t="s">
        <v>504</v>
      </c>
      <c r="BA27" s="199" t="s">
        <v>635</v>
      </c>
      <c r="BB27" s="162" t="s">
        <v>982</v>
      </c>
      <c r="BC27" s="105"/>
      <c r="BD27" s="105"/>
      <c r="BE27" s="105"/>
      <c r="BF27" s="105"/>
      <c r="BG27" s="105"/>
      <c r="BH27" s="105"/>
      <c r="BI27" s="105"/>
      <c r="BJ27" s="105"/>
      <c r="BK27" s="105"/>
      <c r="BL27" s="105"/>
    </row>
    <row r="28" spans="1:64" s="91" customFormat="1" ht="45.75" customHeight="1">
      <c r="A28" s="463">
        <v>17</v>
      </c>
      <c r="B28" s="466"/>
      <c r="C28" s="466" t="s">
        <v>682</v>
      </c>
      <c r="D28" s="51" t="s">
        <v>478</v>
      </c>
      <c r="E28" s="52" t="s">
        <v>70</v>
      </c>
      <c r="F28" s="52"/>
      <c r="G28" s="52" t="s">
        <v>401</v>
      </c>
      <c r="H28" s="53" t="s">
        <v>81</v>
      </c>
      <c r="I28" s="53" t="s">
        <v>438</v>
      </c>
      <c r="J28" s="456"/>
      <c r="K28" s="456">
        <v>956</v>
      </c>
      <c r="L28" s="456" t="s">
        <v>406</v>
      </c>
      <c r="M28" s="456">
        <v>1</v>
      </c>
      <c r="N28" s="89"/>
      <c r="O28" s="245">
        <v>500000</v>
      </c>
      <c r="P28" s="240">
        <f t="shared" si="2"/>
        <v>7500</v>
      </c>
      <c r="Q28" s="156"/>
      <c r="R28" s="86">
        <v>518511.83</v>
      </c>
      <c r="S28" s="86"/>
      <c r="T28" s="86"/>
      <c r="U28" s="132">
        <v>503409.55</v>
      </c>
      <c r="V28" s="131">
        <f t="shared" si="4"/>
        <v>503409.55</v>
      </c>
      <c r="W28" s="86">
        <v>7551.14</v>
      </c>
      <c r="X28" s="245">
        <v>510960.69</v>
      </c>
      <c r="Y28" s="132">
        <v>503409.55</v>
      </c>
      <c r="Z28" s="457"/>
      <c r="AA28" s="457"/>
      <c r="AB28" s="457"/>
      <c r="AC28" s="457"/>
      <c r="AD28" s="457"/>
      <c r="AE28" s="90"/>
      <c r="AF28" s="90"/>
      <c r="AG28" s="90"/>
      <c r="AH28" s="90"/>
      <c r="AI28" s="90">
        <v>1</v>
      </c>
      <c r="AJ28" s="458">
        <v>478876.77</v>
      </c>
      <c r="AK28" s="123"/>
      <c r="AL28" s="458">
        <f t="shared" si="0"/>
        <v>7183.1515500000005</v>
      </c>
      <c r="AM28" s="458">
        <f t="shared" si="1"/>
        <v>486059.92155000003</v>
      </c>
      <c r="AN28" s="456">
        <v>45</v>
      </c>
      <c r="AO28" s="459" t="s">
        <v>874</v>
      </c>
      <c r="AP28" s="459">
        <v>19.399999999999999</v>
      </c>
      <c r="AQ28" s="460" t="s">
        <v>414</v>
      </c>
      <c r="AR28" s="460"/>
      <c r="AS28" s="460" t="s">
        <v>531</v>
      </c>
      <c r="AT28" s="461" t="s">
        <v>979</v>
      </c>
      <c r="AU28" s="456" t="s">
        <v>977</v>
      </c>
      <c r="AV28" s="456" t="s">
        <v>978</v>
      </c>
      <c r="AW28" s="55" t="s">
        <v>424</v>
      </c>
      <c r="AX28" s="176" t="s">
        <v>417</v>
      </c>
      <c r="AY28" s="387"/>
      <c r="AZ28" s="223" t="s">
        <v>507</v>
      </c>
      <c r="BA28" s="199" t="s">
        <v>635</v>
      </c>
      <c r="BB28" s="162" t="s">
        <v>899</v>
      </c>
      <c r="BC28" s="105"/>
      <c r="BD28" s="105"/>
      <c r="BE28" s="105"/>
      <c r="BF28" s="105"/>
      <c r="BG28" s="105"/>
      <c r="BH28" s="105"/>
      <c r="BI28" s="105"/>
      <c r="BJ28" s="105"/>
      <c r="BK28" s="105"/>
      <c r="BL28" s="105"/>
    </row>
    <row r="29" spans="1:64" s="91" customFormat="1" ht="78.75" customHeight="1">
      <c r="A29" s="463">
        <v>18</v>
      </c>
      <c r="B29" s="466"/>
      <c r="C29" s="270" t="s">
        <v>695</v>
      </c>
      <c r="D29" s="271" t="s">
        <v>83</v>
      </c>
      <c r="E29" s="95" t="s">
        <v>209</v>
      </c>
      <c r="F29" s="95"/>
      <c r="G29" s="95" t="s">
        <v>296</v>
      </c>
      <c r="H29" s="54" t="s">
        <v>189</v>
      </c>
      <c r="I29" s="95" t="s">
        <v>441</v>
      </c>
      <c r="J29" s="456"/>
      <c r="K29" s="456">
        <v>956</v>
      </c>
      <c r="L29" s="456" t="s">
        <v>406</v>
      </c>
      <c r="M29" s="456">
        <v>1</v>
      </c>
      <c r="N29" s="89"/>
      <c r="O29" s="87">
        <v>500000</v>
      </c>
      <c r="P29" s="240">
        <f t="shared" si="2"/>
        <v>7500</v>
      </c>
      <c r="Q29" s="156"/>
      <c r="R29" s="88">
        <v>499896.01</v>
      </c>
      <c r="S29" s="88"/>
      <c r="T29" s="88"/>
      <c r="U29" s="317">
        <v>485335.95</v>
      </c>
      <c r="V29" s="131">
        <f t="shared" si="4"/>
        <v>485335.94999999995</v>
      </c>
      <c r="W29" s="456">
        <v>7280.03</v>
      </c>
      <c r="X29" s="245">
        <v>492615.98</v>
      </c>
      <c r="Y29" s="317">
        <v>485335.95</v>
      </c>
      <c r="Z29" s="457"/>
      <c r="AA29" s="457"/>
      <c r="AB29" s="457"/>
      <c r="AC29" s="457"/>
      <c r="AD29" s="457"/>
      <c r="AE29" s="90"/>
      <c r="AF29" s="90"/>
      <c r="AG29" s="90"/>
      <c r="AH29" s="90"/>
      <c r="AI29" s="90">
        <v>1</v>
      </c>
      <c r="AJ29" s="458">
        <v>485335.95</v>
      </c>
      <c r="AK29" s="123"/>
      <c r="AL29" s="458">
        <f t="shared" si="0"/>
        <v>7280.0392500000007</v>
      </c>
      <c r="AM29" s="458">
        <f t="shared" si="1"/>
        <v>492615.98924999998</v>
      </c>
      <c r="AN29" s="456"/>
      <c r="AO29" s="459"/>
      <c r="AP29" s="459"/>
      <c r="AQ29" s="460" t="s">
        <v>409</v>
      </c>
      <c r="AR29" s="460"/>
      <c r="AS29" s="460" t="s">
        <v>532</v>
      </c>
      <c r="AT29" s="461" t="s">
        <v>745</v>
      </c>
      <c r="AU29" s="456"/>
      <c r="AV29" s="456"/>
      <c r="AW29" s="55" t="s">
        <v>424</v>
      </c>
      <c r="AX29" s="176" t="s">
        <v>417</v>
      </c>
      <c r="AY29" s="387"/>
      <c r="AZ29" s="226" t="s">
        <v>483</v>
      </c>
      <c r="BA29" s="199" t="s">
        <v>745</v>
      </c>
      <c r="BB29" s="162" t="s">
        <v>745</v>
      </c>
      <c r="BC29" s="105"/>
      <c r="BD29" s="105"/>
      <c r="BE29" s="105"/>
      <c r="BF29" s="105"/>
      <c r="BG29" s="105"/>
      <c r="BH29" s="105"/>
      <c r="BI29" s="105"/>
      <c r="BJ29" s="105"/>
      <c r="BK29" s="105"/>
      <c r="BL29" s="105"/>
    </row>
    <row r="30" spans="1:64" s="91" customFormat="1" ht="78.75" customHeight="1">
      <c r="A30" s="463">
        <v>19</v>
      </c>
      <c r="B30" s="466"/>
      <c r="C30" s="270" t="s">
        <v>696</v>
      </c>
      <c r="D30" s="51" t="s">
        <v>84</v>
      </c>
      <c r="E30" s="95" t="s">
        <v>210</v>
      </c>
      <c r="F30" s="95"/>
      <c r="G30" s="95" t="s">
        <v>297</v>
      </c>
      <c r="H30" s="54" t="s">
        <v>189</v>
      </c>
      <c r="I30" s="95" t="s">
        <v>441</v>
      </c>
      <c r="J30" s="456"/>
      <c r="K30" s="456">
        <v>956</v>
      </c>
      <c r="L30" s="456" t="s">
        <v>406</v>
      </c>
      <c r="M30" s="456">
        <v>1</v>
      </c>
      <c r="N30" s="89"/>
      <c r="O30" s="87">
        <v>500000</v>
      </c>
      <c r="P30" s="240">
        <f t="shared" si="2"/>
        <v>7500</v>
      </c>
      <c r="Q30" s="156"/>
      <c r="R30" s="88">
        <v>499937.02</v>
      </c>
      <c r="S30" s="88"/>
      <c r="T30" s="88"/>
      <c r="U30" s="317">
        <v>485375.76</v>
      </c>
      <c r="V30" s="131">
        <f t="shared" si="4"/>
        <v>485375.76</v>
      </c>
      <c r="W30" s="456">
        <v>7280.63</v>
      </c>
      <c r="X30" s="245">
        <v>492656.39</v>
      </c>
      <c r="Y30" s="317">
        <v>485375.76</v>
      </c>
      <c r="Z30" s="457"/>
      <c r="AA30" s="457"/>
      <c r="AB30" s="457"/>
      <c r="AC30" s="457"/>
      <c r="AD30" s="457"/>
      <c r="AE30" s="90"/>
      <c r="AF30" s="90"/>
      <c r="AG30" s="90"/>
      <c r="AH30" s="90"/>
      <c r="AI30" s="90">
        <v>1</v>
      </c>
      <c r="AJ30" s="458">
        <v>485375.76</v>
      </c>
      <c r="AK30" s="123"/>
      <c r="AL30" s="458">
        <f t="shared" si="0"/>
        <v>7280.6364000000003</v>
      </c>
      <c r="AM30" s="458">
        <f t="shared" si="1"/>
        <v>492656.39640000003</v>
      </c>
      <c r="AN30" s="456"/>
      <c r="AO30" s="459"/>
      <c r="AP30" s="459"/>
      <c r="AQ30" s="460" t="s">
        <v>409</v>
      </c>
      <c r="AR30" s="460"/>
      <c r="AS30" s="460" t="s">
        <v>532</v>
      </c>
      <c r="AT30" s="461" t="s">
        <v>620</v>
      </c>
      <c r="AU30" s="456"/>
      <c r="AV30" s="456"/>
      <c r="AW30" s="55" t="s">
        <v>424</v>
      </c>
      <c r="AX30" s="176" t="s">
        <v>417</v>
      </c>
      <c r="AY30" s="387"/>
      <c r="AZ30" s="226" t="s">
        <v>483</v>
      </c>
      <c r="BA30" s="199" t="s">
        <v>762</v>
      </c>
      <c r="BB30" s="162" t="s">
        <v>620</v>
      </c>
      <c r="BC30" s="105"/>
      <c r="BD30" s="105"/>
      <c r="BE30" s="105"/>
      <c r="BF30" s="105"/>
      <c r="BG30" s="105"/>
      <c r="BH30" s="105"/>
      <c r="BI30" s="105"/>
      <c r="BJ30" s="105"/>
      <c r="BK30" s="105"/>
      <c r="BL30" s="105"/>
    </row>
    <row r="31" spans="1:64" s="91" customFormat="1" ht="60.75" customHeight="1">
      <c r="A31" s="463">
        <v>20</v>
      </c>
      <c r="B31" s="466"/>
      <c r="C31" s="270" t="s">
        <v>697</v>
      </c>
      <c r="D31" s="51" t="s">
        <v>85</v>
      </c>
      <c r="E31" s="95" t="s">
        <v>211</v>
      </c>
      <c r="F31" s="95"/>
      <c r="G31" s="95" t="s">
        <v>298</v>
      </c>
      <c r="H31" s="54" t="s">
        <v>189</v>
      </c>
      <c r="I31" s="95" t="s">
        <v>441</v>
      </c>
      <c r="J31" s="456"/>
      <c r="K31" s="456">
        <v>956</v>
      </c>
      <c r="L31" s="456" t="s">
        <v>406</v>
      </c>
      <c r="M31" s="456">
        <v>1</v>
      </c>
      <c r="N31" s="89"/>
      <c r="O31" s="87">
        <v>500000</v>
      </c>
      <c r="P31" s="240">
        <f t="shared" si="2"/>
        <v>7500</v>
      </c>
      <c r="Q31" s="156"/>
      <c r="R31" s="88">
        <v>499454.51</v>
      </c>
      <c r="S31" s="88"/>
      <c r="T31" s="88"/>
      <c r="U31" s="317">
        <v>484907.31</v>
      </c>
      <c r="V31" s="131">
        <f t="shared" si="4"/>
        <v>484907.31</v>
      </c>
      <c r="W31" s="456">
        <v>7273.6</v>
      </c>
      <c r="X31" s="253">
        <v>492180.91</v>
      </c>
      <c r="Y31" s="317">
        <v>484907.31</v>
      </c>
      <c r="Z31" s="457"/>
      <c r="AA31" s="457"/>
      <c r="AB31" s="457"/>
      <c r="AC31" s="457"/>
      <c r="AD31" s="457"/>
      <c r="AE31" s="90"/>
      <c r="AF31" s="90"/>
      <c r="AG31" s="90"/>
      <c r="AH31" s="90"/>
      <c r="AI31" s="90">
        <v>1</v>
      </c>
      <c r="AJ31" s="458">
        <v>435057.72</v>
      </c>
      <c r="AK31" s="123"/>
      <c r="AL31" s="458">
        <f t="shared" si="0"/>
        <v>6525.8657999999996</v>
      </c>
      <c r="AM31" s="458">
        <f t="shared" si="1"/>
        <v>441583.5858</v>
      </c>
      <c r="AN31" s="456"/>
      <c r="AO31" s="459"/>
      <c r="AP31" s="459"/>
      <c r="AQ31" s="460" t="s">
        <v>409</v>
      </c>
      <c r="AR31" s="460"/>
      <c r="AS31" s="460" t="s">
        <v>532</v>
      </c>
      <c r="AT31" s="461" t="s">
        <v>620</v>
      </c>
      <c r="AU31" s="456"/>
      <c r="AV31" s="456"/>
      <c r="AW31" s="55" t="s">
        <v>424</v>
      </c>
      <c r="AX31" s="176" t="s">
        <v>417</v>
      </c>
      <c r="AY31" s="387"/>
      <c r="AZ31" s="226" t="s">
        <v>484</v>
      </c>
      <c r="BA31" s="199" t="s">
        <v>670</v>
      </c>
      <c r="BB31" s="162" t="s">
        <v>620</v>
      </c>
      <c r="BC31" s="105"/>
      <c r="BD31" s="105"/>
      <c r="BE31" s="105"/>
      <c r="BF31" s="105"/>
      <c r="BG31" s="105"/>
      <c r="BH31" s="105"/>
      <c r="BI31" s="105"/>
      <c r="BJ31" s="105"/>
      <c r="BK31" s="105"/>
      <c r="BL31" s="105"/>
    </row>
    <row r="32" spans="1:64" s="91" customFormat="1" ht="95.25" customHeight="1">
      <c r="A32" s="463">
        <v>21</v>
      </c>
      <c r="B32" s="466"/>
      <c r="C32" s="270" t="s">
        <v>698</v>
      </c>
      <c r="D32" s="51" t="s">
        <v>86</v>
      </c>
      <c r="E32" s="95" t="s">
        <v>212</v>
      </c>
      <c r="F32" s="95"/>
      <c r="G32" s="95" t="s">
        <v>299</v>
      </c>
      <c r="H32" s="54" t="s">
        <v>190</v>
      </c>
      <c r="I32" s="95" t="s">
        <v>429</v>
      </c>
      <c r="J32" s="456"/>
      <c r="K32" s="456">
        <v>956</v>
      </c>
      <c r="L32" s="456" t="s">
        <v>406</v>
      </c>
      <c r="M32" s="456">
        <v>1</v>
      </c>
      <c r="N32" s="89"/>
      <c r="O32" s="87">
        <v>200000</v>
      </c>
      <c r="P32" s="240">
        <f t="shared" si="2"/>
        <v>3000</v>
      </c>
      <c r="Q32" s="156"/>
      <c r="R32" s="88">
        <v>177983.13</v>
      </c>
      <c r="S32" s="88"/>
      <c r="T32" s="88"/>
      <c r="U32" s="317">
        <v>172799.15</v>
      </c>
      <c r="V32" s="131">
        <f t="shared" si="4"/>
        <v>172799.15000000002</v>
      </c>
      <c r="W32" s="456">
        <v>2591.9899999999998</v>
      </c>
      <c r="X32" s="253">
        <v>175391.14</v>
      </c>
      <c r="Y32" s="317">
        <v>172799.15</v>
      </c>
      <c r="Z32" s="457"/>
      <c r="AA32" s="457"/>
      <c r="AB32" s="457"/>
      <c r="AC32" s="457"/>
      <c r="AD32" s="457"/>
      <c r="AE32" s="90"/>
      <c r="AF32" s="90"/>
      <c r="AG32" s="90"/>
      <c r="AH32" s="90"/>
      <c r="AI32" s="90">
        <v>1</v>
      </c>
      <c r="AJ32" s="458">
        <v>120467.74</v>
      </c>
      <c r="AK32" s="123"/>
      <c r="AL32" s="458">
        <f t="shared" si="0"/>
        <v>1807.0161000000001</v>
      </c>
      <c r="AM32" s="458">
        <f t="shared" si="1"/>
        <v>122274.7561</v>
      </c>
      <c r="AN32" s="456"/>
      <c r="AO32" s="459"/>
      <c r="AP32" s="459"/>
      <c r="AQ32" s="460" t="s">
        <v>409</v>
      </c>
      <c r="AR32" s="460"/>
      <c r="AS32" s="460" t="s">
        <v>532</v>
      </c>
      <c r="AT32" s="461"/>
      <c r="AU32" s="456"/>
      <c r="AV32" s="456"/>
      <c r="AW32" s="55" t="s">
        <v>424</v>
      </c>
      <c r="AX32" s="176" t="s">
        <v>417</v>
      </c>
      <c r="AY32" s="387"/>
      <c r="AZ32" s="226" t="s">
        <v>485</v>
      </c>
      <c r="BA32" s="199" t="s">
        <v>588</v>
      </c>
      <c r="BB32" s="162" t="s">
        <v>621</v>
      </c>
      <c r="BC32" s="105"/>
      <c r="BD32" s="105"/>
      <c r="BE32" s="105"/>
      <c r="BF32" s="105"/>
      <c r="BG32" s="105"/>
      <c r="BH32" s="105"/>
      <c r="BI32" s="105"/>
      <c r="BJ32" s="105"/>
      <c r="BK32" s="105"/>
      <c r="BL32" s="105"/>
    </row>
    <row r="33" spans="1:64" s="91" customFormat="1" ht="78.75" customHeight="1">
      <c r="A33" s="463">
        <v>22</v>
      </c>
      <c r="B33" s="466"/>
      <c r="C33" s="270" t="s">
        <v>699</v>
      </c>
      <c r="D33" s="51" t="s">
        <v>87</v>
      </c>
      <c r="E33" s="95" t="s">
        <v>213</v>
      </c>
      <c r="F33" s="95"/>
      <c r="G33" s="95" t="s">
        <v>300</v>
      </c>
      <c r="H33" s="54" t="s">
        <v>190</v>
      </c>
      <c r="I33" s="95" t="s">
        <v>429</v>
      </c>
      <c r="J33" s="456"/>
      <c r="K33" s="456">
        <v>956</v>
      </c>
      <c r="L33" s="456" t="s">
        <v>406</v>
      </c>
      <c r="M33" s="456">
        <v>1</v>
      </c>
      <c r="N33" s="89"/>
      <c r="O33" s="87">
        <v>300000</v>
      </c>
      <c r="P33" s="240">
        <f t="shared" si="2"/>
        <v>4500</v>
      </c>
      <c r="Q33" s="156"/>
      <c r="R33" s="88">
        <v>180618.36</v>
      </c>
      <c r="S33" s="88"/>
      <c r="T33" s="88"/>
      <c r="U33" s="317">
        <v>175357.64</v>
      </c>
      <c r="V33" s="131">
        <f t="shared" si="4"/>
        <v>175357.64</v>
      </c>
      <c r="W33" s="456">
        <v>2630.36</v>
      </c>
      <c r="X33" s="253">
        <v>177988</v>
      </c>
      <c r="Y33" s="317">
        <v>175357.64</v>
      </c>
      <c r="Z33" s="457"/>
      <c r="AA33" s="457"/>
      <c r="AB33" s="457"/>
      <c r="AC33" s="457"/>
      <c r="AD33" s="457"/>
      <c r="AE33" s="90"/>
      <c r="AF33" s="90"/>
      <c r="AG33" s="90"/>
      <c r="AH33" s="90"/>
      <c r="AI33" s="90">
        <v>1</v>
      </c>
      <c r="AJ33" s="458">
        <v>143644.35</v>
      </c>
      <c r="AK33" s="123"/>
      <c r="AL33" s="458">
        <f t="shared" si="0"/>
        <v>2154.66525</v>
      </c>
      <c r="AM33" s="458">
        <f t="shared" si="1"/>
        <v>145799.01525</v>
      </c>
      <c r="AN33" s="456">
        <v>18</v>
      </c>
      <c r="AO33" s="459" t="s">
        <v>874</v>
      </c>
      <c r="AP33" s="459">
        <v>34.14</v>
      </c>
      <c r="AQ33" s="460" t="s">
        <v>409</v>
      </c>
      <c r="AR33" s="460"/>
      <c r="AS33" s="460" t="s">
        <v>532</v>
      </c>
      <c r="AT33" s="461" t="s">
        <v>968</v>
      </c>
      <c r="AU33" s="456" t="s">
        <v>970</v>
      </c>
      <c r="AV33" s="456" t="s">
        <v>971</v>
      </c>
      <c r="AW33" s="55" t="s">
        <v>424</v>
      </c>
      <c r="AX33" s="176" t="s">
        <v>417</v>
      </c>
      <c r="AY33" s="387"/>
      <c r="AZ33" s="226" t="s">
        <v>485</v>
      </c>
      <c r="BA33" s="199" t="s">
        <v>588</v>
      </c>
      <c r="BB33" s="162" t="s">
        <v>621</v>
      </c>
      <c r="BC33" s="105"/>
      <c r="BD33" s="105"/>
      <c r="BE33" s="105"/>
      <c r="BF33" s="105"/>
      <c r="BG33" s="105"/>
      <c r="BH33" s="105"/>
      <c r="BI33" s="105"/>
      <c r="BJ33" s="105"/>
      <c r="BK33" s="105"/>
      <c r="BL33" s="105"/>
    </row>
    <row r="34" spans="1:64" s="91" customFormat="1" ht="78.75" customHeight="1">
      <c r="A34" s="463">
        <v>23</v>
      </c>
      <c r="B34" s="466"/>
      <c r="C34" s="270" t="s">
        <v>700</v>
      </c>
      <c r="D34" s="51" t="s">
        <v>88</v>
      </c>
      <c r="E34" s="95" t="s">
        <v>214</v>
      </c>
      <c r="F34" s="95"/>
      <c r="G34" s="95" t="s">
        <v>301</v>
      </c>
      <c r="H34" s="54" t="s">
        <v>190</v>
      </c>
      <c r="I34" s="95" t="s">
        <v>429</v>
      </c>
      <c r="J34" s="456"/>
      <c r="K34" s="456">
        <v>956</v>
      </c>
      <c r="L34" s="456" t="s">
        <v>406</v>
      </c>
      <c r="M34" s="456">
        <v>1</v>
      </c>
      <c r="N34" s="89"/>
      <c r="O34" s="87">
        <v>500000</v>
      </c>
      <c r="P34" s="240">
        <f t="shared" si="2"/>
        <v>7500</v>
      </c>
      <c r="Q34" s="156"/>
      <c r="R34" s="88">
        <v>499944.49</v>
      </c>
      <c r="S34" s="88"/>
      <c r="T34" s="88"/>
      <c r="U34" s="317">
        <v>485382.99</v>
      </c>
      <c r="V34" s="131">
        <f t="shared" si="4"/>
        <v>485382.99</v>
      </c>
      <c r="W34" s="456">
        <v>7280.75</v>
      </c>
      <c r="X34" s="253">
        <v>492663.74</v>
      </c>
      <c r="Y34" s="317">
        <v>485382.99</v>
      </c>
      <c r="Z34" s="457"/>
      <c r="AA34" s="457"/>
      <c r="AB34" s="457"/>
      <c r="AC34" s="457"/>
      <c r="AD34" s="457"/>
      <c r="AE34" s="90"/>
      <c r="AF34" s="90"/>
      <c r="AG34" s="90"/>
      <c r="AH34" s="90"/>
      <c r="AI34" s="90">
        <v>1</v>
      </c>
      <c r="AJ34" s="458">
        <v>468398.38</v>
      </c>
      <c r="AK34" s="123"/>
      <c r="AL34" s="458">
        <f t="shared" si="0"/>
        <v>7025.9757000000009</v>
      </c>
      <c r="AM34" s="458">
        <f t="shared" si="1"/>
        <v>475424.35570000001</v>
      </c>
      <c r="AN34" s="456">
        <v>60</v>
      </c>
      <c r="AO34" s="459" t="s">
        <v>874</v>
      </c>
      <c r="AP34" s="459" t="s">
        <v>967</v>
      </c>
      <c r="AQ34" s="460" t="s">
        <v>409</v>
      </c>
      <c r="AR34" s="460"/>
      <c r="AS34" s="460" t="s">
        <v>532</v>
      </c>
      <c r="AT34" s="461" t="s">
        <v>968</v>
      </c>
      <c r="AU34" s="456" t="s">
        <v>888</v>
      </c>
      <c r="AV34" s="456" t="s">
        <v>919</v>
      </c>
      <c r="AW34" s="55" t="s">
        <v>424</v>
      </c>
      <c r="AX34" s="176" t="s">
        <v>417</v>
      </c>
      <c r="AY34" s="387"/>
      <c r="AZ34" s="226" t="s">
        <v>485</v>
      </c>
      <c r="BA34" s="199" t="s">
        <v>588</v>
      </c>
      <c r="BB34" s="162" t="s">
        <v>969</v>
      </c>
      <c r="BC34" s="105"/>
      <c r="BD34" s="105"/>
      <c r="BE34" s="105"/>
      <c r="BF34" s="105"/>
      <c r="BG34" s="105"/>
      <c r="BH34" s="105"/>
      <c r="BI34" s="105"/>
      <c r="BJ34" s="105"/>
      <c r="BK34" s="105"/>
      <c r="BL34" s="105"/>
    </row>
    <row r="35" spans="1:64" s="91" customFormat="1" ht="69.75" customHeight="1">
      <c r="A35" s="463">
        <v>24</v>
      </c>
      <c r="B35" s="466"/>
      <c r="C35" s="270" t="s">
        <v>701</v>
      </c>
      <c r="D35" s="51" t="s">
        <v>89</v>
      </c>
      <c r="E35" s="95" t="s">
        <v>215</v>
      </c>
      <c r="F35" s="95"/>
      <c r="G35" s="95" t="s">
        <v>302</v>
      </c>
      <c r="H35" s="54" t="s">
        <v>190</v>
      </c>
      <c r="I35" s="95" t="s">
        <v>429</v>
      </c>
      <c r="J35" s="456"/>
      <c r="K35" s="456">
        <v>956</v>
      </c>
      <c r="L35" s="456" t="s">
        <v>406</v>
      </c>
      <c r="M35" s="456">
        <v>1</v>
      </c>
      <c r="N35" s="89"/>
      <c r="O35" s="87">
        <v>500000</v>
      </c>
      <c r="P35" s="240">
        <f t="shared" si="2"/>
        <v>7500</v>
      </c>
      <c r="Q35" s="156"/>
      <c r="R35" s="88"/>
      <c r="S35" s="88"/>
      <c r="T35" s="88"/>
      <c r="U35" s="317"/>
      <c r="V35" s="131">
        <f t="shared" si="4"/>
        <v>0</v>
      </c>
      <c r="W35" s="456"/>
      <c r="X35" s="235"/>
      <c r="Y35" s="317"/>
      <c r="Z35" s="457">
        <v>1</v>
      </c>
      <c r="AA35" s="457"/>
      <c r="AB35" s="457"/>
      <c r="AC35" s="457"/>
      <c r="AD35" s="457"/>
      <c r="AE35" s="90"/>
      <c r="AF35" s="90"/>
      <c r="AG35" s="90"/>
      <c r="AH35" s="90"/>
      <c r="AI35" s="90"/>
      <c r="AJ35" s="458"/>
      <c r="AK35" s="123"/>
      <c r="AL35" s="458">
        <f t="shared" si="0"/>
        <v>0</v>
      </c>
      <c r="AM35" s="458">
        <f t="shared" si="1"/>
        <v>0</v>
      </c>
      <c r="AN35" s="456"/>
      <c r="AO35" s="459"/>
      <c r="AP35" s="459"/>
      <c r="AQ35" s="460" t="s">
        <v>409</v>
      </c>
      <c r="AR35" s="460"/>
      <c r="AS35" s="460" t="s">
        <v>532</v>
      </c>
      <c r="AT35" s="461"/>
      <c r="AU35" s="456"/>
      <c r="AV35" s="456"/>
      <c r="AW35" s="456" t="s">
        <v>794</v>
      </c>
      <c r="AX35" s="176" t="s">
        <v>800</v>
      </c>
      <c r="AY35" s="387"/>
      <c r="AZ35" s="226" t="s">
        <v>485</v>
      </c>
      <c r="BA35" s="162" t="s">
        <v>795</v>
      </c>
      <c r="BB35" s="162"/>
      <c r="BC35" s="105"/>
      <c r="BD35" s="105"/>
      <c r="BE35" s="105"/>
      <c r="BF35" s="105"/>
      <c r="BG35" s="105"/>
      <c r="BH35" s="105"/>
      <c r="BI35" s="105"/>
      <c r="BJ35" s="105"/>
      <c r="BK35" s="105"/>
      <c r="BL35" s="105"/>
    </row>
    <row r="36" spans="1:64" s="91" customFormat="1" ht="78.75" customHeight="1">
      <c r="A36" s="463">
        <v>25</v>
      </c>
      <c r="B36" s="466"/>
      <c r="C36" s="270" t="s">
        <v>702</v>
      </c>
      <c r="D36" s="51" t="s">
        <v>90</v>
      </c>
      <c r="E36" s="95" t="s">
        <v>216</v>
      </c>
      <c r="F36" s="95"/>
      <c r="G36" s="95" t="s">
        <v>303</v>
      </c>
      <c r="H36" s="54" t="s">
        <v>190</v>
      </c>
      <c r="I36" s="95" t="s">
        <v>429</v>
      </c>
      <c r="J36" s="456"/>
      <c r="K36" s="456">
        <v>956</v>
      </c>
      <c r="L36" s="456" t="s">
        <v>406</v>
      </c>
      <c r="M36" s="456">
        <v>1</v>
      </c>
      <c r="N36" s="89"/>
      <c r="O36" s="87">
        <v>500000</v>
      </c>
      <c r="P36" s="240">
        <f t="shared" si="2"/>
        <v>7500</v>
      </c>
      <c r="Q36" s="156"/>
      <c r="R36" s="88">
        <v>499770.48</v>
      </c>
      <c r="S36" s="88"/>
      <c r="T36" s="88"/>
      <c r="U36" s="317">
        <v>485214.06</v>
      </c>
      <c r="V36" s="131">
        <f t="shared" si="4"/>
        <v>485214.06</v>
      </c>
      <c r="W36" s="456">
        <v>7278.21</v>
      </c>
      <c r="X36" s="253">
        <v>492492.27</v>
      </c>
      <c r="Y36" s="317">
        <v>485214.06</v>
      </c>
      <c r="Z36" s="457"/>
      <c r="AA36" s="457"/>
      <c r="AB36" s="457"/>
      <c r="AC36" s="457"/>
      <c r="AD36" s="457"/>
      <c r="AE36" s="90"/>
      <c r="AF36" s="90"/>
      <c r="AG36" s="90"/>
      <c r="AH36" s="90"/>
      <c r="AI36" s="90">
        <v>1</v>
      </c>
      <c r="AJ36" s="458">
        <v>484672.87</v>
      </c>
      <c r="AK36" s="123"/>
      <c r="AL36" s="458">
        <f t="shared" si="0"/>
        <v>7270.0930499999995</v>
      </c>
      <c r="AM36" s="458">
        <f t="shared" si="1"/>
        <v>491942.96305000002</v>
      </c>
      <c r="AN36" s="456">
        <v>40</v>
      </c>
      <c r="AO36" s="459" t="s">
        <v>874</v>
      </c>
      <c r="AP36" s="459">
        <v>57.01</v>
      </c>
      <c r="AQ36" s="460" t="s">
        <v>409</v>
      </c>
      <c r="AR36" s="460"/>
      <c r="AS36" s="460" t="s">
        <v>532</v>
      </c>
      <c r="AT36" s="461" t="s">
        <v>917</v>
      </c>
      <c r="AU36" s="456" t="s">
        <v>918</v>
      </c>
      <c r="AV36" s="456" t="s">
        <v>919</v>
      </c>
      <c r="AW36" s="55" t="s">
        <v>424</v>
      </c>
      <c r="AX36" s="176" t="s">
        <v>417</v>
      </c>
      <c r="AY36" s="387"/>
      <c r="AZ36" s="226" t="s">
        <v>485</v>
      </c>
      <c r="BA36" s="199" t="s">
        <v>588</v>
      </c>
      <c r="BB36" s="162" t="s">
        <v>920</v>
      </c>
      <c r="BC36" s="105"/>
      <c r="BD36" s="105"/>
      <c r="BE36" s="105"/>
      <c r="BF36" s="105"/>
      <c r="BG36" s="105"/>
      <c r="BH36" s="105"/>
      <c r="BI36" s="105"/>
      <c r="BJ36" s="105"/>
      <c r="BK36" s="105"/>
      <c r="BL36" s="105"/>
    </row>
    <row r="37" spans="1:64" s="91" customFormat="1" ht="83.25" customHeight="1">
      <c r="A37" s="463">
        <v>26</v>
      </c>
      <c r="B37" s="466"/>
      <c r="C37" s="270" t="s">
        <v>703</v>
      </c>
      <c r="D37" s="51" t="s">
        <v>91</v>
      </c>
      <c r="E37" s="95" t="s">
        <v>217</v>
      </c>
      <c r="F37" s="95"/>
      <c r="G37" s="95" t="s">
        <v>304</v>
      </c>
      <c r="H37" s="54" t="s">
        <v>191</v>
      </c>
      <c r="I37" s="95" t="s">
        <v>445</v>
      </c>
      <c r="J37" s="456"/>
      <c r="K37" s="456">
        <v>956</v>
      </c>
      <c r="L37" s="456" t="s">
        <v>406</v>
      </c>
      <c r="M37" s="456">
        <v>1</v>
      </c>
      <c r="N37" s="89"/>
      <c r="O37" s="87">
        <v>300000</v>
      </c>
      <c r="P37" s="240">
        <f t="shared" si="2"/>
        <v>4500</v>
      </c>
      <c r="Q37" s="156"/>
      <c r="R37" s="88">
        <v>299697.75</v>
      </c>
      <c r="S37" s="88"/>
      <c r="T37" s="88"/>
      <c r="U37" s="317">
        <v>290968.69</v>
      </c>
      <c r="V37" s="131">
        <f t="shared" si="4"/>
        <v>290968.68999999994</v>
      </c>
      <c r="W37" s="456">
        <v>4364.53</v>
      </c>
      <c r="X37" s="253">
        <v>295333.21999999997</v>
      </c>
      <c r="Y37" s="317">
        <v>290968.69</v>
      </c>
      <c r="Z37" s="457"/>
      <c r="AA37" s="457"/>
      <c r="AB37" s="457"/>
      <c r="AC37" s="457"/>
      <c r="AD37" s="457"/>
      <c r="AE37" s="90"/>
      <c r="AF37" s="90"/>
      <c r="AG37" s="90"/>
      <c r="AH37" s="90"/>
      <c r="AI37" s="90">
        <v>1</v>
      </c>
      <c r="AJ37" s="458">
        <v>241942.55</v>
      </c>
      <c r="AK37" s="123"/>
      <c r="AL37" s="458">
        <f t="shared" si="0"/>
        <v>3629.1382499999995</v>
      </c>
      <c r="AM37" s="458">
        <f t="shared" si="1"/>
        <v>245571.68824999998</v>
      </c>
      <c r="AN37" s="456">
        <v>20</v>
      </c>
      <c r="AO37" s="459" t="s">
        <v>874</v>
      </c>
      <c r="AP37" s="459">
        <v>33.840000000000003</v>
      </c>
      <c r="AQ37" s="460" t="s">
        <v>409</v>
      </c>
      <c r="AR37" s="460"/>
      <c r="AS37" s="460" t="s">
        <v>532</v>
      </c>
      <c r="AT37" s="461" t="s">
        <v>913</v>
      </c>
      <c r="AU37" s="456" t="s">
        <v>916</v>
      </c>
      <c r="AV37" s="456" t="s">
        <v>914</v>
      </c>
      <c r="AW37" s="55" t="s">
        <v>424</v>
      </c>
      <c r="AX37" s="176" t="s">
        <v>417</v>
      </c>
      <c r="AY37" s="387"/>
      <c r="AZ37" s="226" t="s">
        <v>486</v>
      </c>
      <c r="BA37" s="199" t="s">
        <v>606</v>
      </c>
      <c r="BB37" s="162" t="s">
        <v>622</v>
      </c>
      <c r="BC37" s="105"/>
      <c r="BD37" s="105"/>
      <c r="BE37" s="105"/>
      <c r="BF37" s="105"/>
      <c r="BG37" s="105"/>
      <c r="BH37" s="105"/>
      <c r="BI37" s="105"/>
      <c r="BJ37" s="105"/>
      <c r="BK37" s="105"/>
      <c r="BL37" s="105"/>
    </row>
    <row r="38" spans="1:64" s="91" customFormat="1" ht="67.5" customHeight="1">
      <c r="A38" s="463">
        <v>27</v>
      </c>
      <c r="B38" s="466"/>
      <c r="C38" s="270" t="s">
        <v>704</v>
      </c>
      <c r="D38" s="51" t="s">
        <v>92</v>
      </c>
      <c r="E38" s="95" t="s">
        <v>218</v>
      </c>
      <c r="F38" s="95"/>
      <c r="G38" s="95" t="s">
        <v>305</v>
      </c>
      <c r="H38" s="54" t="s">
        <v>191</v>
      </c>
      <c r="I38" s="95" t="s">
        <v>445</v>
      </c>
      <c r="J38" s="456"/>
      <c r="K38" s="456">
        <v>956</v>
      </c>
      <c r="L38" s="456" t="s">
        <v>406</v>
      </c>
      <c r="M38" s="456">
        <v>1</v>
      </c>
      <c r="N38" s="89"/>
      <c r="O38" s="87">
        <v>300000</v>
      </c>
      <c r="P38" s="240">
        <f t="shared" si="2"/>
        <v>4500</v>
      </c>
      <c r="Q38" s="156"/>
      <c r="R38" s="88">
        <v>229458.96</v>
      </c>
      <c r="S38" s="88"/>
      <c r="T38" s="88"/>
      <c r="U38" s="317">
        <v>222775.67999999999</v>
      </c>
      <c r="V38" s="131">
        <f t="shared" si="4"/>
        <v>222775.67999999999</v>
      </c>
      <c r="W38" s="456">
        <v>3341.64</v>
      </c>
      <c r="X38" s="253">
        <v>226117.32</v>
      </c>
      <c r="Y38" s="317">
        <v>222775.67999999999</v>
      </c>
      <c r="Z38" s="457"/>
      <c r="AA38" s="457"/>
      <c r="AB38" s="457"/>
      <c r="AC38" s="457"/>
      <c r="AD38" s="457"/>
      <c r="AE38" s="90"/>
      <c r="AF38" s="90"/>
      <c r="AG38" s="90"/>
      <c r="AH38" s="90"/>
      <c r="AI38" s="90">
        <v>1</v>
      </c>
      <c r="AJ38" s="458">
        <v>188490.54</v>
      </c>
      <c r="AK38" s="123"/>
      <c r="AL38" s="458">
        <f t="shared" si="0"/>
        <v>2827.3580999999999</v>
      </c>
      <c r="AM38" s="458">
        <f t="shared" si="1"/>
        <v>191317.89810000002</v>
      </c>
      <c r="AN38" s="456">
        <v>25</v>
      </c>
      <c r="AO38" s="459" t="s">
        <v>874</v>
      </c>
      <c r="AP38" s="459">
        <v>30.48</v>
      </c>
      <c r="AQ38" s="460" t="s">
        <v>409</v>
      </c>
      <c r="AR38" s="460"/>
      <c r="AS38" s="460" t="s">
        <v>532</v>
      </c>
      <c r="AT38" s="461" t="s">
        <v>913</v>
      </c>
      <c r="AU38" s="456" t="s">
        <v>882</v>
      </c>
      <c r="AV38" s="456" t="s">
        <v>929</v>
      </c>
      <c r="AW38" s="55" t="s">
        <v>424</v>
      </c>
      <c r="AX38" s="176" t="s">
        <v>417</v>
      </c>
      <c r="AY38" s="387"/>
      <c r="AZ38" s="226" t="s">
        <v>486</v>
      </c>
      <c r="BA38" s="199" t="s">
        <v>670</v>
      </c>
      <c r="BB38" s="162" t="s">
        <v>915</v>
      </c>
      <c r="BC38" s="105"/>
      <c r="BD38" s="105"/>
      <c r="BE38" s="105"/>
      <c r="BF38" s="105"/>
      <c r="BG38" s="105"/>
      <c r="BH38" s="105"/>
      <c r="BI38" s="105"/>
      <c r="BJ38" s="105"/>
      <c r="BK38" s="105"/>
      <c r="BL38" s="105"/>
    </row>
    <row r="39" spans="1:64" s="91" customFormat="1" ht="62.25" customHeight="1">
      <c r="A39" s="463">
        <v>28</v>
      </c>
      <c r="B39" s="466"/>
      <c r="C39" s="270" t="s">
        <v>705</v>
      </c>
      <c r="D39" s="51" t="s">
        <v>93</v>
      </c>
      <c r="E39" s="95" t="s">
        <v>765</v>
      </c>
      <c r="F39" s="95"/>
      <c r="G39" s="95" t="s">
        <v>306</v>
      </c>
      <c r="H39" s="54" t="s">
        <v>191</v>
      </c>
      <c r="I39" s="95" t="s">
        <v>445</v>
      </c>
      <c r="J39" s="456"/>
      <c r="K39" s="456">
        <v>956</v>
      </c>
      <c r="L39" s="456" t="s">
        <v>406</v>
      </c>
      <c r="M39" s="456">
        <v>1</v>
      </c>
      <c r="N39" s="89"/>
      <c r="O39" s="87">
        <v>499914.7</v>
      </c>
      <c r="P39" s="240">
        <f t="shared" si="2"/>
        <v>7498.7205000000004</v>
      </c>
      <c r="Q39" s="156"/>
      <c r="R39" s="88"/>
      <c r="S39" s="88"/>
      <c r="T39" s="88"/>
      <c r="U39" s="317"/>
      <c r="V39" s="131"/>
      <c r="W39" s="456"/>
      <c r="X39" s="253"/>
      <c r="Y39" s="317"/>
      <c r="Z39" s="457">
        <v>1</v>
      </c>
      <c r="AA39" s="457"/>
      <c r="AB39" s="457"/>
      <c r="AC39" s="457"/>
      <c r="AD39" s="457"/>
      <c r="AE39" s="90"/>
      <c r="AF39" s="90"/>
      <c r="AG39" s="90"/>
      <c r="AH39" s="90"/>
      <c r="AI39" s="90"/>
      <c r="AJ39" s="458"/>
      <c r="AK39" s="123"/>
      <c r="AL39" s="458">
        <f t="shared" si="0"/>
        <v>0</v>
      </c>
      <c r="AM39" s="458">
        <f t="shared" si="1"/>
        <v>0</v>
      </c>
      <c r="AN39" s="456"/>
      <c r="AO39" s="459"/>
      <c r="AP39" s="459"/>
      <c r="AQ39" s="460" t="s">
        <v>409</v>
      </c>
      <c r="AR39" s="460"/>
      <c r="AS39" s="460" t="s">
        <v>532</v>
      </c>
      <c r="AT39" s="461"/>
      <c r="AU39" s="456"/>
      <c r="AV39" s="456"/>
      <c r="AW39" s="55" t="s">
        <v>631</v>
      </c>
      <c r="AX39" s="176" t="s">
        <v>632</v>
      </c>
      <c r="AY39" s="387"/>
      <c r="AZ39" s="226" t="s">
        <v>486</v>
      </c>
      <c r="BA39" s="199" t="s">
        <v>606</v>
      </c>
      <c r="BB39" s="162" t="s">
        <v>622</v>
      </c>
      <c r="BC39" s="105"/>
      <c r="BD39" s="105"/>
      <c r="BE39" s="105"/>
      <c r="BF39" s="105"/>
      <c r="BG39" s="105"/>
      <c r="BH39" s="105"/>
      <c r="BI39" s="105"/>
      <c r="BJ39" s="105"/>
      <c r="BK39" s="105"/>
      <c r="BL39" s="105"/>
    </row>
    <row r="40" spans="1:64" s="91" customFormat="1" ht="70.5" customHeight="1">
      <c r="A40" s="463">
        <v>29</v>
      </c>
      <c r="B40" s="466"/>
      <c r="C40" s="270" t="s">
        <v>706</v>
      </c>
      <c r="D40" s="51" t="s">
        <v>94</v>
      </c>
      <c r="E40" s="95" t="s">
        <v>219</v>
      </c>
      <c r="F40" s="95"/>
      <c r="G40" s="95" t="s">
        <v>307</v>
      </c>
      <c r="H40" s="54" t="s">
        <v>192</v>
      </c>
      <c r="I40" s="95" t="s">
        <v>445</v>
      </c>
      <c r="J40" s="456"/>
      <c r="K40" s="456">
        <v>956</v>
      </c>
      <c r="L40" s="456" t="s">
        <v>406</v>
      </c>
      <c r="M40" s="456">
        <v>1</v>
      </c>
      <c r="N40" s="89"/>
      <c r="O40" s="87">
        <v>250000</v>
      </c>
      <c r="P40" s="240">
        <f t="shared" si="2"/>
        <v>3750</v>
      </c>
      <c r="Q40" s="156"/>
      <c r="R40" s="88">
        <v>249945.18</v>
      </c>
      <c r="S40" s="88"/>
      <c r="T40" s="88"/>
      <c r="U40" s="317">
        <v>242665.22</v>
      </c>
      <c r="V40" s="131">
        <f t="shared" ref="V40:V67" si="5">X40-W40</f>
        <v>242665.22</v>
      </c>
      <c r="W40" s="456">
        <v>3639.98</v>
      </c>
      <c r="X40" s="253">
        <v>246305.2</v>
      </c>
      <c r="Y40" s="317">
        <v>242665.22</v>
      </c>
      <c r="Z40" s="457"/>
      <c r="AA40" s="457"/>
      <c r="AB40" s="457"/>
      <c r="AC40" s="457"/>
      <c r="AD40" s="457"/>
      <c r="AE40" s="90"/>
      <c r="AF40" s="90"/>
      <c r="AG40" s="90"/>
      <c r="AH40" s="90"/>
      <c r="AI40" s="90">
        <v>1</v>
      </c>
      <c r="AJ40" s="458">
        <v>227829.86</v>
      </c>
      <c r="AK40" s="123"/>
      <c r="AL40" s="458">
        <f t="shared" si="0"/>
        <v>3417.4478999999997</v>
      </c>
      <c r="AM40" s="458">
        <f t="shared" si="1"/>
        <v>231247.30789999999</v>
      </c>
      <c r="AN40" s="456">
        <v>25</v>
      </c>
      <c r="AO40" s="459" t="s">
        <v>874</v>
      </c>
      <c r="AP40" s="459" t="s">
        <v>912</v>
      </c>
      <c r="AQ40" s="460" t="s">
        <v>409</v>
      </c>
      <c r="AR40" s="460"/>
      <c r="AS40" s="460" t="s">
        <v>532</v>
      </c>
      <c r="AT40" s="461" t="s">
        <v>913</v>
      </c>
      <c r="AU40" s="456" t="s">
        <v>882</v>
      </c>
      <c r="AV40" s="456" t="s">
        <v>914</v>
      </c>
      <c r="AW40" s="55" t="s">
        <v>424</v>
      </c>
      <c r="AX40" s="176" t="s">
        <v>417</v>
      </c>
      <c r="AY40" s="387"/>
      <c r="AZ40" s="226" t="s">
        <v>486</v>
      </c>
      <c r="BA40" s="199" t="s">
        <v>606</v>
      </c>
      <c r="BB40" s="162" t="s">
        <v>915</v>
      </c>
      <c r="BC40" s="105"/>
      <c r="BD40" s="105"/>
      <c r="BE40" s="105"/>
      <c r="BF40" s="105"/>
      <c r="BG40" s="105"/>
      <c r="BH40" s="105"/>
      <c r="BI40" s="105"/>
      <c r="BJ40" s="105"/>
      <c r="BK40" s="105"/>
      <c r="BL40" s="105"/>
    </row>
    <row r="41" spans="1:64" s="91" customFormat="1" ht="61.5" customHeight="1">
      <c r="A41" s="463">
        <v>30</v>
      </c>
      <c r="B41" s="466"/>
      <c r="C41" s="270" t="s">
        <v>707</v>
      </c>
      <c r="D41" s="51" t="s">
        <v>95</v>
      </c>
      <c r="E41" s="95" t="s">
        <v>220</v>
      </c>
      <c r="F41" s="95"/>
      <c r="G41" s="94" t="s">
        <v>308</v>
      </c>
      <c r="H41" s="54" t="s">
        <v>192</v>
      </c>
      <c r="I41" s="95" t="s">
        <v>445</v>
      </c>
      <c r="J41" s="456"/>
      <c r="K41" s="456">
        <v>956</v>
      </c>
      <c r="L41" s="456" t="s">
        <v>406</v>
      </c>
      <c r="M41" s="456">
        <v>1</v>
      </c>
      <c r="N41" s="89"/>
      <c r="O41" s="87">
        <v>400000</v>
      </c>
      <c r="P41" s="240">
        <f t="shared" si="2"/>
        <v>6000</v>
      </c>
      <c r="Q41" s="156"/>
      <c r="R41" s="88">
        <v>399833.1</v>
      </c>
      <c r="S41" s="88"/>
      <c r="T41" s="88"/>
      <c r="U41" s="317">
        <v>388187.48</v>
      </c>
      <c r="V41" s="131">
        <f t="shared" si="5"/>
        <v>388187.48</v>
      </c>
      <c r="W41" s="456">
        <v>5822.81</v>
      </c>
      <c r="X41" s="253">
        <v>394010.29</v>
      </c>
      <c r="Y41" s="317">
        <v>388187.48</v>
      </c>
      <c r="Z41" s="457"/>
      <c r="AB41" s="457"/>
      <c r="AC41" s="457"/>
      <c r="AD41" s="457"/>
      <c r="AE41" s="90"/>
      <c r="AF41" s="90"/>
      <c r="AG41" s="90"/>
      <c r="AH41" s="90"/>
      <c r="AI41" s="90">
        <v>1</v>
      </c>
      <c r="AJ41" s="458">
        <v>388187.48</v>
      </c>
      <c r="AK41" s="123"/>
      <c r="AL41" s="458">
        <f t="shared" si="0"/>
        <v>5822.8121999999994</v>
      </c>
      <c r="AM41" s="458">
        <f t="shared" si="1"/>
        <v>394010.29219999997</v>
      </c>
      <c r="AN41" s="456">
        <v>1500</v>
      </c>
      <c r="AO41" s="459" t="s">
        <v>874</v>
      </c>
      <c r="AP41" s="459">
        <v>83.23</v>
      </c>
      <c r="AQ41" s="460" t="s">
        <v>409</v>
      </c>
      <c r="AR41" s="460"/>
      <c r="AS41" s="460" t="s">
        <v>532</v>
      </c>
      <c r="AT41" s="461" t="s">
        <v>913</v>
      </c>
      <c r="AU41" s="456" t="s">
        <v>927</v>
      </c>
      <c r="AV41" s="456" t="s">
        <v>928</v>
      </c>
      <c r="AW41" s="55" t="s">
        <v>424</v>
      </c>
      <c r="AX41" s="176" t="s">
        <v>417</v>
      </c>
      <c r="AY41" s="387"/>
      <c r="AZ41" s="226" t="s">
        <v>486</v>
      </c>
      <c r="BA41" s="199" t="s">
        <v>628</v>
      </c>
      <c r="BB41" s="162" t="s">
        <v>915</v>
      </c>
      <c r="BC41" s="105"/>
      <c r="BD41" s="105"/>
      <c r="BE41" s="105"/>
      <c r="BF41" s="105"/>
      <c r="BG41" s="105"/>
      <c r="BH41" s="105"/>
      <c r="BI41" s="105"/>
      <c r="BJ41" s="105"/>
      <c r="BK41" s="105"/>
      <c r="BL41" s="105"/>
    </row>
    <row r="42" spans="1:64" s="91" customFormat="1" ht="55.5" customHeight="1">
      <c r="A42" s="463">
        <v>31</v>
      </c>
      <c r="B42" s="466"/>
      <c r="C42" s="270" t="s">
        <v>708</v>
      </c>
      <c r="D42" s="51" t="s">
        <v>96</v>
      </c>
      <c r="E42" s="95" t="s">
        <v>221</v>
      </c>
      <c r="F42" s="95"/>
      <c r="G42" s="95" t="s">
        <v>309</v>
      </c>
      <c r="H42" s="54" t="s">
        <v>193</v>
      </c>
      <c r="I42" s="95" t="s">
        <v>431</v>
      </c>
      <c r="J42" s="456"/>
      <c r="K42" s="456">
        <v>956</v>
      </c>
      <c r="L42" s="456" t="s">
        <v>406</v>
      </c>
      <c r="M42" s="456">
        <v>1</v>
      </c>
      <c r="N42" s="89"/>
      <c r="O42" s="87">
        <v>600000</v>
      </c>
      <c r="P42" s="240">
        <f t="shared" si="2"/>
        <v>9000</v>
      </c>
      <c r="Q42" s="156"/>
      <c r="R42" s="88">
        <v>449860.71</v>
      </c>
      <c r="S42" s="88"/>
      <c r="T42" s="88"/>
      <c r="U42" s="317">
        <v>436757.97</v>
      </c>
      <c r="V42" s="131">
        <f t="shared" si="5"/>
        <v>436757.97000000003</v>
      </c>
      <c r="W42" s="456">
        <v>6551.37</v>
      </c>
      <c r="X42" s="253">
        <v>443309.34</v>
      </c>
      <c r="Y42" s="317">
        <v>436757.97</v>
      </c>
      <c r="Z42" s="457"/>
      <c r="AB42" s="457"/>
      <c r="AC42" s="457"/>
      <c r="AD42" s="457"/>
      <c r="AE42" s="90"/>
      <c r="AF42" s="90"/>
      <c r="AG42" s="90"/>
      <c r="AH42" s="90"/>
      <c r="AI42" s="90">
        <v>1</v>
      </c>
      <c r="AJ42" s="458">
        <v>436757.97</v>
      </c>
      <c r="AK42" s="123"/>
      <c r="AL42" s="458">
        <f t="shared" si="0"/>
        <v>6551.3695499999994</v>
      </c>
      <c r="AM42" s="458">
        <f t="shared" si="1"/>
        <v>443309.33954999998</v>
      </c>
      <c r="AN42" s="456">
        <v>45</v>
      </c>
      <c r="AO42" s="459" t="s">
        <v>874</v>
      </c>
      <c r="AP42" s="459" t="s">
        <v>924</v>
      </c>
      <c r="AQ42" s="460" t="s">
        <v>409</v>
      </c>
      <c r="AR42" s="460"/>
      <c r="AS42" s="460" t="s">
        <v>532</v>
      </c>
      <c r="AT42" s="461" t="s">
        <v>410</v>
      </c>
      <c r="AU42" s="456" t="s">
        <v>870</v>
      </c>
      <c r="AV42" s="456" t="s">
        <v>911</v>
      </c>
      <c r="AW42" s="55" t="s">
        <v>424</v>
      </c>
      <c r="AX42" s="176" t="s">
        <v>417</v>
      </c>
      <c r="AY42" s="387"/>
      <c r="AZ42" s="226" t="s">
        <v>487</v>
      </c>
      <c r="BA42" s="199" t="s">
        <v>587</v>
      </c>
      <c r="BB42" s="454" t="s">
        <v>889</v>
      </c>
      <c r="BC42" s="105"/>
      <c r="BD42" s="105"/>
      <c r="BE42" s="105"/>
      <c r="BF42" s="105"/>
      <c r="BG42" s="105"/>
      <c r="BH42" s="105"/>
      <c r="BI42" s="105"/>
      <c r="BJ42" s="105"/>
      <c r="BK42" s="105"/>
      <c r="BL42" s="105"/>
    </row>
    <row r="43" spans="1:64" s="91" customFormat="1" ht="54.75" customHeight="1">
      <c r="A43" s="463">
        <v>32</v>
      </c>
      <c r="B43" s="466"/>
      <c r="C43" s="270" t="s">
        <v>709</v>
      </c>
      <c r="D43" s="51" t="s">
        <v>97</v>
      </c>
      <c r="E43" s="95" t="s">
        <v>222</v>
      </c>
      <c r="F43" s="95"/>
      <c r="G43" s="95" t="s">
        <v>310</v>
      </c>
      <c r="H43" s="54" t="s">
        <v>193</v>
      </c>
      <c r="I43" s="95" t="s">
        <v>431</v>
      </c>
      <c r="J43" s="456"/>
      <c r="K43" s="456">
        <v>956</v>
      </c>
      <c r="L43" s="456" t="s">
        <v>406</v>
      </c>
      <c r="M43" s="456">
        <v>1</v>
      </c>
      <c r="N43" s="89"/>
      <c r="O43" s="87">
        <v>800000</v>
      </c>
      <c r="P43" s="240">
        <f t="shared" si="2"/>
        <v>12000</v>
      </c>
      <c r="Q43" s="156"/>
      <c r="R43" s="88">
        <v>593788.80000000005</v>
      </c>
      <c r="S43" s="88"/>
      <c r="T43" s="88"/>
      <c r="U43" s="317">
        <v>576493.98</v>
      </c>
      <c r="V43" s="131">
        <f t="shared" si="5"/>
        <v>576493.98</v>
      </c>
      <c r="W43" s="456">
        <v>8647.41</v>
      </c>
      <c r="X43" s="253">
        <v>585141.39</v>
      </c>
      <c r="Y43" s="317">
        <v>576493.98</v>
      </c>
      <c r="Z43" s="457"/>
      <c r="AB43" s="457"/>
      <c r="AC43" s="457"/>
      <c r="AD43" s="457"/>
      <c r="AE43" s="90"/>
      <c r="AF43" s="90"/>
      <c r="AG43" s="90"/>
      <c r="AH43" s="90"/>
      <c r="AI43" s="90">
        <v>1</v>
      </c>
      <c r="AJ43" s="458">
        <v>576493.98</v>
      </c>
      <c r="AK43" s="123"/>
      <c r="AL43" s="458">
        <f t="shared" si="0"/>
        <v>8647.4097000000002</v>
      </c>
      <c r="AM43" s="458">
        <f t="shared" si="1"/>
        <v>585141.38969999994</v>
      </c>
      <c r="AN43" s="456">
        <v>21</v>
      </c>
      <c r="AO43" s="459" t="s">
        <v>874</v>
      </c>
      <c r="AP43" s="459">
        <v>50.91</v>
      </c>
      <c r="AQ43" s="460" t="s">
        <v>409</v>
      </c>
      <c r="AR43" s="460"/>
      <c r="AS43" s="460" t="s">
        <v>532</v>
      </c>
      <c r="AT43" s="461" t="s">
        <v>958</v>
      </c>
      <c r="AU43" s="456" t="s">
        <v>959</v>
      </c>
      <c r="AV43" s="456" t="s">
        <v>932</v>
      </c>
      <c r="AW43" s="55" t="s">
        <v>424</v>
      </c>
      <c r="AX43" s="176" t="s">
        <v>417</v>
      </c>
      <c r="AY43" s="387"/>
      <c r="AZ43" s="226" t="s">
        <v>487</v>
      </c>
      <c r="BA43" s="199" t="s">
        <v>607</v>
      </c>
      <c r="BB43" s="454" t="s">
        <v>889</v>
      </c>
      <c r="BC43" s="105"/>
      <c r="BD43" s="105"/>
      <c r="BE43" s="105"/>
      <c r="BF43" s="105"/>
      <c r="BG43" s="105"/>
      <c r="BH43" s="105"/>
      <c r="BI43" s="105"/>
      <c r="BJ43" s="105"/>
      <c r="BK43" s="105"/>
      <c r="BL43" s="105"/>
    </row>
    <row r="44" spans="1:64" s="91" customFormat="1" ht="52.5" customHeight="1">
      <c r="A44" s="463">
        <v>33</v>
      </c>
      <c r="B44" s="466"/>
      <c r="C44" s="270" t="s">
        <v>710</v>
      </c>
      <c r="D44" s="51" t="s">
        <v>98</v>
      </c>
      <c r="E44" s="95" t="s">
        <v>223</v>
      </c>
      <c r="F44" s="95"/>
      <c r="G44" s="95" t="s">
        <v>839</v>
      </c>
      <c r="H44" s="54" t="s">
        <v>447</v>
      </c>
      <c r="I44" s="95" t="s">
        <v>431</v>
      </c>
      <c r="J44" s="456"/>
      <c r="K44" s="456">
        <v>956</v>
      </c>
      <c r="L44" s="456" t="s">
        <v>406</v>
      </c>
      <c r="M44" s="456">
        <v>1</v>
      </c>
      <c r="N44" s="89"/>
      <c r="O44" s="87">
        <v>300000</v>
      </c>
      <c r="P44" s="240">
        <f t="shared" si="2"/>
        <v>4500</v>
      </c>
      <c r="Q44" s="156"/>
      <c r="R44" s="88"/>
      <c r="S44" s="88"/>
      <c r="T44" s="88"/>
      <c r="U44" s="317"/>
      <c r="V44" s="131">
        <f t="shared" si="5"/>
        <v>0</v>
      </c>
      <c r="W44" s="456"/>
      <c r="X44" s="235"/>
      <c r="Y44" s="317"/>
      <c r="Z44" s="457">
        <v>1</v>
      </c>
      <c r="AA44" s="457"/>
      <c r="AB44" s="457"/>
      <c r="AC44" s="457"/>
      <c r="AD44" s="457"/>
      <c r="AE44" s="90"/>
      <c r="AF44" s="90"/>
      <c r="AG44" s="90"/>
      <c r="AH44" s="90"/>
      <c r="AI44" s="90"/>
      <c r="AJ44" s="458"/>
      <c r="AK44" s="123"/>
      <c r="AL44" s="458">
        <f t="shared" ref="AL44:AL75" si="6">AJ44*1.5/100</f>
        <v>0</v>
      </c>
      <c r="AM44" s="458">
        <f t="shared" ref="AM44:AM75" si="7">AL44+AJ44</f>
        <v>0</v>
      </c>
      <c r="AN44" s="456"/>
      <c r="AO44" s="459"/>
      <c r="AP44" s="459"/>
      <c r="AQ44" s="460" t="s">
        <v>409</v>
      </c>
      <c r="AR44" s="460"/>
      <c r="AS44" s="460" t="s">
        <v>532</v>
      </c>
      <c r="AT44" s="461"/>
      <c r="AU44" s="456"/>
      <c r="AV44" s="456"/>
      <c r="AW44" s="456" t="s">
        <v>794</v>
      </c>
      <c r="AX44" s="176" t="s">
        <v>800</v>
      </c>
      <c r="AY44" s="387"/>
      <c r="AZ44" s="226" t="s">
        <v>487</v>
      </c>
      <c r="BA44" s="162" t="s">
        <v>796</v>
      </c>
      <c r="BB44" s="162"/>
      <c r="BC44" s="105"/>
      <c r="BD44" s="105"/>
      <c r="BE44" s="105"/>
      <c r="BF44" s="105"/>
      <c r="BG44" s="105"/>
      <c r="BH44" s="105"/>
      <c r="BI44" s="105"/>
      <c r="BJ44" s="105"/>
      <c r="BK44" s="105"/>
      <c r="BL44" s="105"/>
    </row>
    <row r="45" spans="1:64" s="91" customFormat="1" ht="53.25" customHeight="1">
      <c r="A45" s="463">
        <v>34</v>
      </c>
      <c r="B45" s="466"/>
      <c r="C45" s="270" t="s">
        <v>711</v>
      </c>
      <c r="D45" s="51" t="s">
        <v>99</v>
      </c>
      <c r="E45" s="95" t="s">
        <v>224</v>
      </c>
      <c r="F45" s="95"/>
      <c r="G45" s="95" t="s">
        <v>311</v>
      </c>
      <c r="H45" s="54" t="s">
        <v>194</v>
      </c>
      <c r="I45" s="95" t="s">
        <v>446</v>
      </c>
      <c r="J45" s="456"/>
      <c r="K45" s="456">
        <v>956</v>
      </c>
      <c r="L45" s="456" t="s">
        <v>406</v>
      </c>
      <c r="M45" s="456">
        <v>1</v>
      </c>
      <c r="N45" s="89"/>
      <c r="O45" s="87">
        <v>300000</v>
      </c>
      <c r="P45" s="240">
        <f t="shared" si="2"/>
        <v>4500</v>
      </c>
      <c r="Q45" s="156"/>
      <c r="R45" s="88">
        <v>299551.2</v>
      </c>
      <c r="S45" s="88"/>
      <c r="T45" s="88"/>
      <c r="U45" s="317">
        <v>290826.40000000002</v>
      </c>
      <c r="V45" s="131">
        <f t="shared" si="5"/>
        <v>290826.39999999997</v>
      </c>
      <c r="W45" s="456">
        <v>4362.3999999999996</v>
      </c>
      <c r="X45" s="253">
        <v>295188.8</v>
      </c>
      <c r="Y45" s="317">
        <v>290826.40000000002</v>
      </c>
      <c r="Z45" s="457"/>
      <c r="AB45" s="457"/>
      <c r="AC45" s="457"/>
      <c r="AD45" s="457"/>
      <c r="AE45" s="90"/>
      <c r="AF45" s="90"/>
      <c r="AG45" s="90"/>
      <c r="AH45" s="90"/>
      <c r="AI45" s="90">
        <v>1</v>
      </c>
      <c r="AJ45" s="458">
        <v>290826.40000000002</v>
      </c>
      <c r="AK45" s="123"/>
      <c r="AL45" s="458">
        <f t="shared" si="6"/>
        <v>4362.3960000000006</v>
      </c>
      <c r="AM45" s="458">
        <f t="shared" si="7"/>
        <v>295188.79600000003</v>
      </c>
      <c r="AN45" s="456">
        <v>55</v>
      </c>
      <c r="AO45" s="459" t="s">
        <v>874</v>
      </c>
      <c r="AP45" s="459">
        <v>33.53</v>
      </c>
      <c r="AQ45" s="460" t="s">
        <v>409</v>
      </c>
      <c r="AR45" s="460"/>
      <c r="AS45" s="460" t="s">
        <v>532</v>
      </c>
      <c r="AT45" s="461" t="s">
        <v>921</v>
      </c>
      <c r="AU45" s="456" t="s">
        <v>916</v>
      </c>
      <c r="AV45" s="456" t="s">
        <v>922</v>
      </c>
      <c r="AW45" s="55" t="s">
        <v>424</v>
      </c>
      <c r="AX45" s="176" t="s">
        <v>417</v>
      </c>
      <c r="AY45" s="387"/>
      <c r="AZ45" s="226" t="s">
        <v>488</v>
      </c>
      <c r="BA45" s="199" t="s">
        <v>623</v>
      </c>
      <c r="BB45" s="162" t="s">
        <v>923</v>
      </c>
      <c r="BC45" s="105"/>
      <c r="BD45" s="105"/>
      <c r="BE45" s="105"/>
      <c r="BF45" s="105"/>
      <c r="BG45" s="105"/>
      <c r="BH45" s="105"/>
      <c r="BI45" s="105"/>
      <c r="BJ45" s="105"/>
      <c r="BK45" s="105"/>
      <c r="BL45" s="105"/>
    </row>
    <row r="46" spans="1:64" s="91" customFormat="1" ht="59.25" customHeight="1">
      <c r="A46" s="463">
        <v>35</v>
      </c>
      <c r="B46" s="466"/>
      <c r="C46" s="270" t="s">
        <v>712</v>
      </c>
      <c r="D46" s="51" t="s">
        <v>100</v>
      </c>
      <c r="E46" s="95" t="s">
        <v>225</v>
      </c>
      <c r="F46" s="95"/>
      <c r="G46" s="95" t="s">
        <v>312</v>
      </c>
      <c r="H46" s="54" t="s">
        <v>194</v>
      </c>
      <c r="I46" s="95" t="s">
        <v>446</v>
      </c>
      <c r="J46" s="456"/>
      <c r="K46" s="456">
        <v>956</v>
      </c>
      <c r="L46" s="456" t="s">
        <v>406</v>
      </c>
      <c r="M46" s="456">
        <v>1</v>
      </c>
      <c r="N46" s="89"/>
      <c r="O46" s="87">
        <v>200000</v>
      </c>
      <c r="P46" s="240">
        <f t="shared" si="2"/>
        <v>3000</v>
      </c>
      <c r="Q46" s="156"/>
      <c r="R46" s="88">
        <v>199563.1</v>
      </c>
      <c r="S46" s="88"/>
      <c r="T46" s="88"/>
      <c r="U46" s="317">
        <v>193750.58</v>
      </c>
      <c r="V46" s="131">
        <f t="shared" si="5"/>
        <v>193750.58</v>
      </c>
      <c r="W46" s="456">
        <v>2906.26</v>
      </c>
      <c r="X46" s="253">
        <v>196656.84</v>
      </c>
      <c r="Y46" s="317">
        <v>193750.58</v>
      </c>
      <c r="Z46" s="457"/>
      <c r="AB46" s="457"/>
      <c r="AC46" s="457"/>
      <c r="AD46" s="457"/>
      <c r="AE46" s="90"/>
      <c r="AF46" s="90"/>
      <c r="AG46" s="90"/>
      <c r="AH46" s="90"/>
      <c r="AI46" s="90">
        <v>1</v>
      </c>
      <c r="AJ46" s="458">
        <v>133910.22</v>
      </c>
      <c r="AK46" s="123"/>
      <c r="AL46" s="458">
        <f t="shared" si="6"/>
        <v>2008.6533000000002</v>
      </c>
      <c r="AM46" s="458">
        <f t="shared" si="7"/>
        <v>135918.87330000001</v>
      </c>
      <c r="AN46" s="456">
        <v>55</v>
      </c>
      <c r="AO46" s="459" t="s">
        <v>874</v>
      </c>
      <c r="AP46" s="459">
        <v>37.19</v>
      </c>
      <c r="AQ46" s="460" t="s">
        <v>409</v>
      </c>
      <c r="AR46" s="460"/>
      <c r="AS46" s="460" t="s">
        <v>532</v>
      </c>
      <c r="AT46" s="461" t="s">
        <v>921</v>
      </c>
      <c r="AU46" s="456" t="s">
        <v>916</v>
      </c>
      <c r="AV46" s="456" t="s">
        <v>927</v>
      </c>
      <c r="AW46" s="55" t="s">
        <v>424</v>
      </c>
      <c r="AX46" s="176" t="s">
        <v>417</v>
      </c>
      <c r="AY46" s="387"/>
      <c r="AZ46" s="226" t="s">
        <v>488</v>
      </c>
      <c r="BA46" s="199" t="s">
        <v>623</v>
      </c>
      <c r="BB46" s="162" t="s">
        <v>923</v>
      </c>
      <c r="BC46" s="105"/>
      <c r="BD46" s="105"/>
      <c r="BE46" s="105"/>
      <c r="BF46" s="105"/>
      <c r="BG46" s="105"/>
      <c r="BH46" s="105"/>
      <c r="BI46" s="105"/>
      <c r="BJ46" s="105"/>
      <c r="BK46" s="105"/>
      <c r="BL46" s="105"/>
    </row>
    <row r="47" spans="1:64" s="91" customFormat="1" ht="60" customHeight="1">
      <c r="A47" s="463">
        <v>36</v>
      </c>
      <c r="B47" s="466"/>
      <c r="C47" s="270" t="s">
        <v>713</v>
      </c>
      <c r="D47" s="51" t="s">
        <v>101</v>
      </c>
      <c r="E47" s="95" t="s">
        <v>226</v>
      </c>
      <c r="F47" s="95"/>
      <c r="G47" s="95" t="s">
        <v>313</v>
      </c>
      <c r="H47" s="54" t="s">
        <v>194</v>
      </c>
      <c r="I47" s="95" t="s">
        <v>446</v>
      </c>
      <c r="J47" s="456"/>
      <c r="K47" s="456">
        <v>956</v>
      </c>
      <c r="L47" s="456" t="s">
        <v>406</v>
      </c>
      <c r="M47" s="456">
        <v>1</v>
      </c>
      <c r="N47" s="89"/>
      <c r="O47" s="87">
        <v>300000</v>
      </c>
      <c r="P47" s="240">
        <f t="shared" si="2"/>
        <v>4500</v>
      </c>
      <c r="Q47" s="156"/>
      <c r="R47" s="88">
        <v>299199.74</v>
      </c>
      <c r="S47" s="88"/>
      <c r="T47" s="88"/>
      <c r="U47" s="317">
        <v>290485.18</v>
      </c>
      <c r="V47" s="131">
        <f t="shared" si="5"/>
        <v>290485.18</v>
      </c>
      <c r="W47" s="456">
        <v>4357.28</v>
      </c>
      <c r="X47" s="253">
        <v>294842.46000000002</v>
      </c>
      <c r="Y47" s="317">
        <v>290485.18</v>
      </c>
      <c r="Z47" s="457"/>
      <c r="AB47" s="457"/>
      <c r="AC47" s="457"/>
      <c r="AD47" s="457"/>
      <c r="AE47" s="90"/>
      <c r="AF47" s="90"/>
      <c r="AG47" s="90"/>
      <c r="AH47" s="90"/>
      <c r="AI47" s="90">
        <v>1</v>
      </c>
      <c r="AJ47" s="458">
        <v>281561.59000000003</v>
      </c>
      <c r="AK47" s="123"/>
      <c r="AL47" s="458">
        <f t="shared" si="6"/>
        <v>4223.4238500000001</v>
      </c>
      <c r="AM47" s="458">
        <f t="shared" si="7"/>
        <v>285785.01385000005</v>
      </c>
      <c r="AN47" s="456">
        <v>70</v>
      </c>
      <c r="AO47" s="459" t="s">
        <v>874</v>
      </c>
      <c r="AP47" s="459">
        <v>50.3</v>
      </c>
      <c r="AQ47" s="460" t="s">
        <v>409</v>
      </c>
      <c r="AR47" s="460"/>
      <c r="AS47" s="460" t="s">
        <v>532</v>
      </c>
      <c r="AT47" s="461" t="s">
        <v>921</v>
      </c>
      <c r="AU47" s="456" t="s">
        <v>907</v>
      </c>
      <c r="AV47" s="456" t="s">
        <v>926</v>
      </c>
      <c r="AW47" s="55" t="s">
        <v>424</v>
      </c>
      <c r="AX47" s="176" t="s">
        <v>417</v>
      </c>
      <c r="AY47" s="387"/>
      <c r="AZ47" s="226" t="s">
        <v>488</v>
      </c>
      <c r="BA47" s="199" t="s">
        <v>623</v>
      </c>
      <c r="BB47" s="162" t="s">
        <v>923</v>
      </c>
      <c r="BC47" s="105"/>
      <c r="BD47" s="105"/>
      <c r="BE47" s="105"/>
      <c r="BF47" s="105"/>
      <c r="BG47" s="105"/>
      <c r="BH47" s="105"/>
      <c r="BI47" s="105"/>
      <c r="BJ47" s="105"/>
      <c r="BK47" s="105"/>
      <c r="BL47" s="105"/>
    </row>
    <row r="48" spans="1:64" s="91" customFormat="1" ht="58.5" customHeight="1">
      <c r="A48" s="463">
        <v>37</v>
      </c>
      <c r="B48" s="466"/>
      <c r="C48" s="270" t="s">
        <v>714</v>
      </c>
      <c r="D48" s="51" t="s">
        <v>102</v>
      </c>
      <c r="E48" s="95" t="s">
        <v>227</v>
      </c>
      <c r="F48" s="95"/>
      <c r="G48" s="95" t="s">
        <v>314</v>
      </c>
      <c r="H48" s="54" t="s">
        <v>194</v>
      </c>
      <c r="I48" s="95" t="s">
        <v>446</v>
      </c>
      <c r="J48" s="456"/>
      <c r="K48" s="456">
        <v>956</v>
      </c>
      <c r="L48" s="456" t="s">
        <v>406</v>
      </c>
      <c r="M48" s="456">
        <v>1</v>
      </c>
      <c r="N48" s="89"/>
      <c r="O48" s="87">
        <v>200000</v>
      </c>
      <c r="P48" s="240">
        <f t="shared" si="2"/>
        <v>3000</v>
      </c>
      <c r="Q48" s="156"/>
      <c r="R48" s="88">
        <v>199314.88</v>
      </c>
      <c r="S48" s="88"/>
      <c r="T48" s="88"/>
      <c r="U48" s="317">
        <v>193509.6</v>
      </c>
      <c r="V48" s="131">
        <f t="shared" si="5"/>
        <v>193509.59999999998</v>
      </c>
      <c r="W48" s="456">
        <v>2902.64</v>
      </c>
      <c r="X48" s="253">
        <v>196412.24</v>
      </c>
      <c r="Y48" s="317">
        <v>193509.6</v>
      </c>
      <c r="Z48" s="457"/>
      <c r="AA48" s="457"/>
      <c r="AB48" s="457"/>
      <c r="AC48" s="457"/>
      <c r="AD48" s="457"/>
      <c r="AE48" s="90"/>
      <c r="AF48" s="90"/>
      <c r="AG48" s="90"/>
      <c r="AH48" s="90"/>
      <c r="AI48" s="90">
        <v>1</v>
      </c>
      <c r="AJ48" s="458">
        <v>186665.21</v>
      </c>
      <c r="AK48" s="123"/>
      <c r="AL48" s="458">
        <f t="shared" si="6"/>
        <v>2799.9781499999999</v>
      </c>
      <c r="AM48" s="458">
        <f t="shared" si="7"/>
        <v>189465.18815</v>
      </c>
      <c r="AN48" s="456">
        <v>24</v>
      </c>
      <c r="AO48" s="459" t="s">
        <v>874</v>
      </c>
      <c r="AP48" s="459">
        <v>32.01</v>
      </c>
      <c r="AQ48" s="460" t="s">
        <v>409</v>
      </c>
      <c r="AR48" s="460"/>
      <c r="AS48" s="460" t="s">
        <v>532</v>
      </c>
      <c r="AT48" s="461" t="s">
        <v>921</v>
      </c>
      <c r="AU48" s="456" t="s">
        <v>925</v>
      </c>
      <c r="AV48" s="456" t="s">
        <v>926</v>
      </c>
      <c r="AW48" s="55" t="s">
        <v>424</v>
      </c>
      <c r="AX48" s="176" t="s">
        <v>417</v>
      </c>
      <c r="AY48" s="387"/>
      <c r="AZ48" s="226" t="s">
        <v>488</v>
      </c>
      <c r="BA48" s="199" t="s">
        <v>623</v>
      </c>
      <c r="BB48" s="162" t="s">
        <v>923</v>
      </c>
      <c r="BC48" s="105"/>
      <c r="BD48" s="105"/>
      <c r="BE48" s="105"/>
      <c r="BF48" s="105"/>
      <c r="BG48" s="105"/>
      <c r="BH48" s="105"/>
      <c r="BI48" s="105"/>
      <c r="BJ48" s="105"/>
      <c r="BK48" s="105"/>
      <c r="BL48" s="105"/>
    </row>
    <row r="49" spans="1:64" s="91" customFormat="1" ht="66" customHeight="1">
      <c r="A49" s="463">
        <v>38</v>
      </c>
      <c r="B49" s="466"/>
      <c r="C49" s="466" t="s">
        <v>683</v>
      </c>
      <c r="D49" s="51" t="s">
        <v>103</v>
      </c>
      <c r="E49" s="95" t="s">
        <v>228</v>
      </c>
      <c r="F49" s="95"/>
      <c r="G49" s="95" t="s">
        <v>315</v>
      </c>
      <c r="H49" s="54" t="s">
        <v>449</v>
      </c>
      <c r="I49" s="95" t="s">
        <v>450</v>
      </c>
      <c r="J49" s="456"/>
      <c r="K49" s="456">
        <v>956</v>
      </c>
      <c r="L49" s="456" t="s">
        <v>406</v>
      </c>
      <c r="M49" s="456">
        <v>1</v>
      </c>
      <c r="N49" s="89"/>
      <c r="O49" s="87">
        <v>500000</v>
      </c>
      <c r="P49" s="240">
        <f t="shared" si="2"/>
        <v>7500</v>
      </c>
      <c r="Q49" s="156"/>
      <c r="R49" s="88">
        <v>501353.89</v>
      </c>
      <c r="S49" s="88"/>
      <c r="T49" s="88"/>
      <c r="U49" s="317">
        <v>486657.35</v>
      </c>
      <c r="V49" s="131">
        <f t="shared" si="5"/>
        <v>486657.35</v>
      </c>
      <c r="W49" s="456">
        <v>7348.27</v>
      </c>
      <c r="X49" s="253">
        <v>494005.62</v>
      </c>
      <c r="Y49" s="317">
        <v>486657.35</v>
      </c>
      <c r="Z49" s="457"/>
      <c r="AA49" s="457"/>
      <c r="AB49" s="457"/>
      <c r="AC49" s="457"/>
      <c r="AD49" s="457"/>
      <c r="AE49" s="90"/>
      <c r="AF49" s="90"/>
      <c r="AG49" s="90"/>
      <c r="AH49" s="90"/>
      <c r="AI49" s="90">
        <v>1</v>
      </c>
      <c r="AJ49" s="458">
        <v>368558.3</v>
      </c>
      <c r="AK49" s="123"/>
      <c r="AL49" s="458">
        <f t="shared" si="6"/>
        <v>5528.3744999999999</v>
      </c>
      <c r="AM49" s="458">
        <f t="shared" si="7"/>
        <v>374086.67449999996</v>
      </c>
      <c r="AN49" s="456">
        <v>120</v>
      </c>
      <c r="AO49" s="459" t="s">
        <v>874</v>
      </c>
      <c r="AP49" s="459" t="s">
        <v>935</v>
      </c>
      <c r="AQ49" s="460" t="s">
        <v>414</v>
      </c>
      <c r="AR49" s="460"/>
      <c r="AS49" s="460" t="s">
        <v>531</v>
      </c>
      <c r="AT49" s="461" t="s">
        <v>931</v>
      </c>
      <c r="AU49" s="456" t="s">
        <v>932</v>
      </c>
      <c r="AV49" s="456" t="s">
        <v>936</v>
      </c>
      <c r="AW49" s="55" t="s">
        <v>424</v>
      </c>
      <c r="AX49" s="176" t="s">
        <v>417</v>
      </c>
      <c r="AY49" s="387"/>
      <c r="AZ49" s="226" t="s">
        <v>489</v>
      </c>
      <c r="BA49" s="199" t="s">
        <v>934</v>
      </c>
      <c r="BB49" s="162" t="s">
        <v>624</v>
      </c>
      <c r="BC49" s="105"/>
      <c r="BD49" s="105"/>
      <c r="BE49" s="105"/>
      <c r="BF49" s="105"/>
      <c r="BG49" s="105"/>
      <c r="BH49" s="105"/>
      <c r="BI49" s="105"/>
      <c r="BJ49" s="105"/>
      <c r="BK49" s="105"/>
      <c r="BL49" s="105"/>
    </row>
    <row r="50" spans="1:64" s="91" customFormat="1" ht="59.25" customHeight="1">
      <c r="A50" s="463">
        <v>39</v>
      </c>
      <c r="B50" s="466"/>
      <c r="C50" s="466" t="s">
        <v>684</v>
      </c>
      <c r="D50" s="51" t="s">
        <v>104</v>
      </c>
      <c r="E50" s="95" t="s">
        <v>229</v>
      </c>
      <c r="F50" s="95"/>
      <c r="G50" s="95" t="s">
        <v>316</v>
      </c>
      <c r="H50" s="54" t="s">
        <v>449</v>
      </c>
      <c r="I50" s="95" t="s">
        <v>450</v>
      </c>
      <c r="J50" s="456"/>
      <c r="K50" s="456">
        <v>956</v>
      </c>
      <c r="L50" s="456" t="s">
        <v>406</v>
      </c>
      <c r="M50" s="456">
        <v>1</v>
      </c>
      <c r="N50" s="89"/>
      <c r="O50" s="87">
        <v>500000</v>
      </c>
      <c r="P50" s="240">
        <f t="shared" si="2"/>
        <v>7500</v>
      </c>
      <c r="Q50" s="156"/>
      <c r="R50" s="88">
        <v>500000</v>
      </c>
      <c r="S50" s="88"/>
      <c r="T50" s="88"/>
      <c r="U50" s="317">
        <v>485432.88</v>
      </c>
      <c r="V50" s="131">
        <f t="shared" si="5"/>
        <v>485432.88</v>
      </c>
      <c r="W50" s="456">
        <v>7283.56</v>
      </c>
      <c r="X50" s="253">
        <v>492716.44</v>
      </c>
      <c r="Y50" s="317">
        <v>485432.88</v>
      </c>
      <c r="Z50" s="457"/>
      <c r="AA50" s="457"/>
      <c r="AB50" s="457"/>
      <c r="AC50" s="457"/>
      <c r="AD50" s="457"/>
      <c r="AE50" s="90"/>
      <c r="AF50" s="90"/>
      <c r="AG50" s="90"/>
      <c r="AH50" s="90"/>
      <c r="AI50" s="90">
        <v>1</v>
      </c>
      <c r="AJ50" s="458">
        <v>357634.2</v>
      </c>
      <c r="AK50" s="123"/>
      <c r="AL50" s="458">
        <f t="shared" si="6"/>
        <v>5364.5130000000008</v>
      </c>
      <c r="AM50" s="458">
        <f t="shared" si="7"/>
        <v>362998.71299999999</v>
      </c>
      <c r="AN50" s="456">
        <v>75</v>
      </c>
      <c r="AO50" s="459" t="s">
        <v>874</v>
      </c>
      <c r="AP50" s="459" t="s">
        <v>930</v>
      </c>
      <c r="AQ50" s="460" t="s">
        <v>414</v>
      </c>
      <c r="AR50" s="460"/>
      <c r="AS50" s="460" t="s">
        <v>531</v>
      </c>
      <c r="AT50" s="461" t="s">
        <v>931</v>
      </c>
      <c r="AU50" s="456" t="s">
        <v>932</v>
      </c>
      <c r="AV50" s="456" t="s">
        <v>933</v>
      </c>
      <c r="AW50" s="55" t="s">
        <v>424</v>
      </c>
      <c r="AX50" s="176" t="s">
        <v>417</v>
      </c>
      <c r="AY50" s="387"/>
      <c r="AZ50" s="226" t="s">
        <v>489</v>
      </c>
      <c r="BA50" s="199" t="s">
        <v>934</v>
      </c>
      <c r="BB50" s="162" t="s">
        <v>624</v>
      </c>
      <c r="BC50" s="105"/>
      <c r="BD50" s="105"/>
      <c r="BE50" s="105"/>
      <c r="BF50" s="105"/>
      <c r="BG50" s="105"/>
      <c r="BH50" s="105"/>
      <c r="BI50" s="105"/>
      <c r="BJ50" s="105"/>
      <c r="BK50" s="105"/>
      <c r="BL50" s="105"/>
    </row>
    <row r="51" spans="1:64" s="91" customFormat="1" ht="104.25" customHeight="1">
      <c r="A51" s="463">
        <v>40</v>
      </c>
      <c r="B51" s="466"/>
      <c r="C51" s="270" t="s">
        <v>715</v>
      </c>
      <c r="D51" s="51" t="s">
        <v>105</v>
      </c>
      <c r="E51" s="95" t="s">
        <v>230</v>
      </c>
      <c r="F51" s="95"/>
      <c r="G51" s="95" t="s">
        <v>510</v>
      </c>
      <c r="H51" s="54" t="s">
        <v>451</v>
      </c>
      <c r="I51" s="95" t="s">
        <v>453</v>
      </c>
      <c r="J51" s="456"/>
      <c r="K51" s="456">
        <v>956</v>
      </c>
      <c r="L51" s="456" t="s">
        <v>406</v>
      </c>
      <c r="M51" s="456">
        <v>1</v>
      </c>
      <c r="N51" s="89"/>
      <c r="O51" s="87">
        <v>400000</v>
      </c>
      <c r="P51" s="240">
        <f t="shared" si="2"/>
        <v>6000</v>
      </c>
      <c r="Q51" s="156"/>
      <c r="R51" s="88">
        <v>232545.81</v>
      </c>
      <c r="S51" s="88"/>
      <c r="T51" s="88"/>
      <c r="U51" s="317">
        <v>225772.63</v>
      </c>
      <c r="V51" s="131">
        <f t="shared" si="5"/>
        <v>225772.63</v>
      </c>
      <c r="W51" s="456">
        <v>3386.59</v>
      </c>
      <c r="X51" s="253">
        <v>229159.22</v>
      </c>
      <c r="Y51" s="317">
        <v>225772.63</v>
      </c>
      <c r="Z51" s="457"/>
      <c r="AA51" s="457"/>
      <c r="AB51" s="457"/>
      <c r="AC51" s="457"/>
      <c r="AD51" s="457"/>
      <c r="AE51" s="90"/>
      <c r="AF51" s="90"/>
      <c r="AG51" s="90"/>
      <c r="AH51" s="90"/>
      <c r="AI51" s="90">
        <v>1</v>
      </c>
      <c r="AJ51" s="458">
        <v>209187.03</v>
      </c>
      <c r="AK51" s="123"/>
      <c r="AL51" s="458">
        <f t="shared" si="6"/>
        <v>3137.8054499999998</v>
      </c>
      <c r="AM51" s="458">
        <f t="shared" si="7"/>
        <v>212324.83545000001</v>
      </c>
      <c r="AN51" s="456">
        <v>13</v>
      </c>
      <c r="AO51" s="459" t="s">
        <v>874</v>
      </c>
      <c r="AP51" s="459" t="s">
        <v>947</v>
      </c>
      <c r="AQ51" s="460" t="s">
        <v>409</v>
      </c>
      <c r="AR51" s="460"/>
      <c r="AS51" s="460" t="s">
        <v>532</v>
      </c>
      <c r="AT51" s="461" t="s">
        <v>625</v>
      </c>
      <c r="AU51" s="456" t="s">
        <v>948</v>
      </c>
      <c r="AV51" s="456" t="s">
        <v>949</v>
      </c>
      <c r="AW51" s="55" t="s">
        <v>424</v>
      </c>
      <c r="AX51" s="176" t="s">
        <v>417</v>
      </c>
      <c r="AY51" s="387"/>
      <c r="AZ51" s="226" t="s">
        <v>490</v>
      </c>
      <c r="BA51" s="199" t="s">
        <v>586</v>
      </c>
      <c r="BB51" s="162" t="s">
        <v>884</v>
      </c>
      <c r="BC51" s="105" t="s">
        <v>789</v>
      </c>
      <c r="BD51" s="105"/>
      <c r="BE51" s="105"/>
      <c r="BF51" s="105"/>
      <c r="BG51" s="105"/>
      <c r="BH51" s="105"/>
      <c r="BI51" s="105"/>
      <c r="BJ51" s="105"/>
      <c r="BK51" s="105"/>
      <c r="BL51" s="105"/>
    </row>
    <row r="52" spans="1:64" s="91" customFormat="1" ht="96" customHeight="1">
      <c r="A52" s="463">
        <v>41</v>
      </c>
      <c r="B52" s="466"/>
      <c r="C52" s="270" t="s">
        <v>716</v>
      </c>
      <c r="D52" s="51" t="s">
        <v>106</v>
      </c>
      <c r="E52" s="95" t="s">
        <v>231</v>
      </c>
      <c r="F52" s="95"/>
      <c r="G52" s="95" t="s">
        <v>317</v>
      </c>
      <c r="H52" s="54" t="s">
        <v>451</v>
      </c>
      <c r="I52" s="95" t="s">
        <v>453</v>
      </c>
      <c r="J52" s="456"/>
      <c r="K52" s="456">
        <v>956</v>
      </c>
      <c r="L52" s="456" t="s">
        <v>406</v>
      </c>
      <c r="M52" s="456">
        <v>1</v>
      </c>
      <c r="N52" s="89"/>
      <c r="O52" s="87">
        <v>400000</v>
      </c>
      <c r="P52" s="240">
        <f t="shared" si="2"/>
        <v>6000</v>
      </c>
      <c r="Q52" s="156"/>
      <c r="R52" s="88">
        <v>331060.62</v>
      </c>
      <c r="S52" s="88"/>
      <c r="T52" s="88"/>
      <c r="U52" s="317">
        <v>321418.08</v>
      </c>
      <c r="V52" s="131">
        <f t="shared" si="5"/>
        <v>321418.07999999996</v>
      </c>
      <c r="W52" s="456">
        <v>4821.2700000000004</v>
      </c>
      <c r="X52" s="253">
        <v>326239.34999999998</v>
      </c>
      <c r="Y52" s="317">
        <v>321418.08</v>
      </c>
      <c r="Z52" s="457"/>
      <c r="AA52" s="457"/>
      <c r="AB52" s="457"/>
      <c r="AC52" s="457"/>
      <c r="AD52" s="457"/>
      <c r="AE52" s="90"/>
      <c r="AF52" s="90"/>
      <c r="AG52" s="90"/>
      <c r="AH52" s="90"/>
      <c r="AI52" s="90">
        <v>1</v>
      </c>
      <c r="AJ52" s="458">
        <v>299692.83</v>
      </c>
      <c r="AK52" s="123"/>
      <c r="AL52" s="458">
        <f t="shared" si="6"/>
        <v>4495.3924500000003</v>
      </c>
      <c r="AM52" s="458">
        <f t="shared" si="7"/>
        <v>304188.22245</v>
      </c>
      <c r="AN52" s="456">
        <v>18</v>
      </c>
      <c r="AO52" s="459" t="s">
        <v>874</v>
      </c>
      <c r="AP52" s="459" t="s">
        <v>880</v>
      </c>
      <c r="AQ52" s="460" t="s">
        <v>409</v>
      </c>
      <c r="AR52" s="460"/>
      <c r="AS52" s="460" t="s">
        <v>532</v>
      </c>
      <c r="AT52" s="162" t="s">
        <v>881</v>
      </c>
      <c r="AU52" s="456" t="s">
        <v>882</v>
      </c>
      <c r="AV52" s="456" t="s">
        <v>883</v>
      </c>
      <c r="AW52" s="55" t="s">
        <v>424</v>
      </c>
      <c r="AX52" s="176" t="s">
        <v>417</v>
      </c>
      <c r="AY52" s="387"/>
      <c r="AZ52" s="226" t="s">
        <v>490</v>
      </c>
      <c r="BA52" s="199" t="s">
        <v>586</v>
      </c>
      <c r="BB52" s="162" t="s">
        <v>884</v>
      </c>
      <c r="BC52" s="105"/>
      <c r="BD52" s="105"/>
      <c r="BE52" s="105"/>
      <c r="BF52" s="105"/>
      <c r="BG52" s="105"/>
      <c r="BH52" s="105"/>
      <c r="BI52" s="105"/>
      <c r="BJ52" s="105"/>
      <c r="BK52" s="105"/>
      <c r="BL52" s="105"/>
    </row>
    <row r="53" spans="1:64" s="91" customFormat="1" ht="74.25" customHeight="1">
      <c r="A53" s="463">
        <v>42</v>
      </c>
      <c r="B53" s="466"/>
      <c r="C53" s="270" t="s">
        <v>717</v>
      </c>
      <c r="D53" s="51" t="s">
        <v>107</v>
      </c>
      <c r="E53" s="95" t="s">
        <v>232</v>
      </c>
      <c r="F53" s="95"/>
      <c r="G53" s="95" t="s">
        <v>318</v>
      </c>
      <c r="H53" s="54" t="s">
        <v>451</v>
      </c>
      <c r="I53" s="95" t="s">
        <v>453</v>
      </c>
      <c r="J53" s="456"/>
      <c r="K53" s="456">
        <v>956</v>
      </c>
      <c r="L53" s="456" t="s">
        <v>406</v>
      </c>
      <c r="M53" s="456">
        <v>1</v>
      </c>
      <c r="N53" s="89"/>
      <c r="O53" s="87">
        <v>500000</v>
      </c>
      <c r="P53" s="240">
        <f t="shared" si="2"/>
        <v>7500</v>
      </c>
      <c r="Q53" s="156"/>
      <c r="R53" s="88">
        <v>499156.73</v>
      </c>
      <c r="S53" s="88"/>
      <c r="T53" s="88"/>
      <c r="U53" s="317">
        <v>484618.17</v>
      </c>
      <c r="V53" s="131">
        <f t="shared" si="5"/>
        <v>484618.17</v>
      </c>
      <c r="W53" s="456">
        <v>7269.28</v>
      </c>
      <c r="X53" s="253">
        <v>491887.45</v>
      </c>
      <c r="Y53" s="317">
        <v>484618.17</v>
      </c>
      <c r="Z53" s="457"/>
      <c r="AA53" s="457"/>
      <c r="AB53" s="457"/>
      <c r="AC53" s="457"/>
      <c r="AD53" s="457"/>
      <c r="AE53" s="90"/>
      <c r="AF53" s="90"/>
      <c r="AG53" s="90"/>
      <c r="AH53" s="90"/>
      <c r="AI53" s="90">
        <v>1</v>
      </c>
      <c r="AJ53" s="458">
        <v>471264.96</v>
      </c>
      <c r="AK53" s="123"/>
      <c r="AL53" s="458">
        <f t="shared" si="6"/>
        <v>7068.974400000001</v>
      </c>
      <c r="AM53" s="458">
        <f t="shared" si="7"/>
        <v>478333.93440000003</v>
      </c>
      <c r="AN53" s="456"/>
      <c r="AO53" s="459"/>
      <c r="AP53" s="459"/>
      <c r="AQ53" s="460" t="s">
        <v>409</v>
      </c>
      <c r="AR53" s="460"/>
      <c r="AS53" s="460" t="s">
        <v>532</v>
      </c>
      <c r="AT53" s="162" t="s">
        <v>625</v>
      </c>
      <c r="AU53" s="456"/>
      <c r="AV53" s="456"/>
      <c r="AW53" s="55" t="s">
        <v>424</v>
      </c>
      <c r="AX53" s="176" t="s">
        <v>417</v>
      </c>
      <c r="AY53" s="387"/>
      <c r="AZ53" s="226" t="s">
        <v>490</v>
      </c>
      <c r="BA53" s="199" t="s">
        <v>586</v>
      </c>
      <c r="BB53" s="162" t="s">
        <v>625</v>
      </c>
      <c r="BC53" s="105"/>
      <c r="BD53" s="105"/>
      <c r="BE53" s="105"/>
      <c r="BF53" s="105"/>
      <c r="BG53" s="105"/>
      <c r="BH53" s="105"/>
      <c r="BI53" s="105"/>
      <c r="BJ53" s="105"/>
      <c r="BK53" s="105"/>
      <c r="BL53" s="105"/>
    </row>
    <row r="54" spans="1:64" s="91" customFormat="1" ht="78.75" customHeight="1">
      <c r="A54" s="463">
        <v>43</v>
      </c>
      <c r="B54" s="466"/>
      <c r="C54" s="270" t="s">
        <v>718</v>
      </c>
      <c r="D54" s="51" t="s">
        <v>108</v>
      </c>
      <c r="E54" s="95" t="s">
        <v>233</v>
      </c>
      <c r="F54" s="95"/>
      <c r="G54" s="95" t="s">
        <v>319</v>
      </c>
      <c r="H54" s="54" t="s">
        <v>451</v>
      </c>
      <c r="I54" s="95" t="s">
        <v>453</v>
      </c>
      <c r="J54" s="456"/>
      <c r="K54" s="456">
        <v>956</v>
      </c>
      <c r="L54" s="456" t="s">
        <v>406</v>
      </c>
      <c r="M54" s="456">
        <v>1</v>
      </c>
      <c r="N54" s="89"/>
      <c r="O54" s="87">
        <v>500000</v>
      </c>
      <c r="P54" s="240">
        <f t="shared" si="2"/>
        <v>7500</v>
      </c>
      <c r="Q54" s="156"/>
      <c r="R54" s="88">
        <v>499865.41</v>
      </c>
      <c r="S54" s="88"/>
      <c r="T54" s="88"/>
      <c r="U54" s="317">
        <v>485306.21</v>
      </c>
      <c r="V54" s="131">
        <f t="shared" si="5"/>
        <v>485306.21</v>
      </c>
      <c r="W54" s="456">
        <v>7279.6</v>
      </c>
      <c r="X54" s="253">
        <v>492585.81</v>
      </c>
      <c r="Y54" s="317">
        <v>485306.21</v>
      </c>
      <c r="Z54" s="457"/>
      <c r="AA54" s="457"/>
      <c r="AB54" s="457"/>
      <c r="AC54" s="457"/>
      <c r="AD54" s="457"/>
      <c r="AE54" s="90"/>
      <c r="AF54" s="90"/>
      <c r="AG54" s="90"/>
      <c r="AH54" s="90"/>
      <c r="AI54" s="90">
        <v>1</v>
      </c>
      <c r="AJ54" s="458">
        <v>448982.86</v>
      </c>
      <c r="AK54" s="123"/>
      <c r="AL54" s="458">
        <f t="shared" si="6"/>
        <v>6734.7429000000002</v>
      </c>
      <c r="AM54" s="458">
        <f t="shared" si="7"/>
        <v>455717.6029</v>
      </c>
      <c r="AN54" s="456">
        <v>35</v>
      </c>
      <c r="AO54" s="459" t="s">
        <v>874</v>
      </c>
      <c r="AP54" s="459">
        <v>58.62</v>
      </c>
      <c r="AQ54" s="460" t="s">
        <v>409</v>
      </c>
      <c r="AR54" s="460"/>
      <c r="AS54" s="460" t="s">
        <v>532</v>
      </c>
      <c r="AT54" s="162" t="s">
        <v>625</v>
      </c>
      <c r="AU54" s="456" t="s">
        <v>945</v>
      </c>
      <c r="AV54" s="456" t="s">
        <v>946</v>
      </c>
      <c r="AW54" s="55" t="s">
        <v>424</v>
      </c>
      <c r="AX54" s="176" t="s">
        <v>417</v>
      </c>
      <c r="AY54" s="387"/>
      <c r="AZ54" s="226" t="s">
        <v>490</v>
      </c>
      <c r="BA54" s="199" t="s">
        <v>586</v>
      </c>
      <c r="BB54" s="162" t="s">
        <v>884</v>
      </c>
      <c r="BC54" s="105" t="s">
        <v>790</v>
      </c>
      <c r="BD54" s="105"/>
      <c r="BE54" s="105"/>
      <c r="BF54" s="105"/>
      <c r="BG54" s="105"/>
      <c r="BH54" s="105"/>
      <c r="BI54" s="105"/>
      <c r="BJ54" s="105"/>
      <c r="BK54" s="105"/>
      <c r="BL54" s="105"/>
    </row>
    <row r="55" spans="1:64" s="91" customFormat="1" ht="114" customHeight="1">
      <c r="A55" s="463">
        <v>44</v>
      </c>
      <c r="B55" s="466"/>
      <c r="C55" s="270" t="s">
        <v>719</v>
      </c>
      <c r="D55" s="51" t="s">
        <v>109</v>
      </c>
      <c r="E55" s="95" t="s">
        <v>234</v>
      </c>
      <c r="F55" s="95"/>
      <c r="G55" s="95" t="s">
        <v>320</v>
      </c>
      <c r="H55" s="54" t="s">
        <v>452</v>
      </c>
      <c r="I55" s="95" t="s">
        <v>454</v>
      </c>
      <c r="J55" s="456"/>
      <c r="K55" s="456">
        <v>956</v>
      </c>
      <c r="L55" s="456" t="s">
        <v>406</v>
      </c>
      <c r="M55" s="456">
        <v>1</v>
      </c>
      <c r="N55" s="89"/>
      <c r="O55" s="87">
        <v>500000</v>
      </c>
      <c r="P55" s="240">
        <f t="shared" si="2"/>
        <v>7500</v>
      </c>
      <c r="Q55" s="156"/>
      <c r="R55" s="88"/>
      <c r="S55" s="88"/>
      <c r="T55" s="88"/>
      <c r="U55" s="317"/>
      <c r="V55" s="131">
        <f t="shared" si="5"/>
        <v>0</v>
      </c>
      <c r="W55" s="456"/>
      <c r="X55" s="235"/>
      <c r="Y55" s="317"/>
      <c r="Z55" s="457">
        <v>1</v>
      </c>
      <c r="AA55" s="457"/>
      <c r="AB55" s="457"/>
      <c r="AC55" s="457"/>
      <c r="AD55" s="457"/>
      <c r="AE55" s="90"/>
      <c r="AF55" s="90"/>
      <c r="AG55" s="90"/>
      <c r="AH55" s="90"/>
      <c r="AI55" s="90"/>
      <c r="AJ55" s="458"/>
      <c r="AK55" s="123"/>
      <c r="AL55" s="458">
        <f t="shared" si="6"/>
        <v>0</v>
      </c>
      <c r="AM55" s="458">
        <f t="shared" si="7"/>
        <v>0</v>
      </c>
      <c r="AN55" s="456"/>
      <c r="AO55" s="459"/>
      <c r="AP55" s="459"/>
      <c r="AQ55" s="460" t="s">
        <v>414</v>
      </c>
      <c r="AR55" s="460"/>
      <c r="AS55" s="460" t="s">
        <v>531</v>
      </c>
      <c r="AT55" s="461"/>
      <c r="AU55" s="456"/>
      <c r="AV55" s="456"/>
      <c r="AW55" s="456" t="s">
        <v>631</v>
      </c>
      <c r="AX55" s="456" t="s">
        <v>632</v>
      </c>
      <c r="AY55" s="469"/>
      <c r="AZ55" s="226" t="s">
        <v>491</v>
      </c>
      <c r="BA55" s="199"/>
      <c r="BB55" s="162"/>
      <c r="BC55" s="105"/>
      <c r="BD55" s="105"/>
      <c r="BE55" s="105"/>
      <c r="BF55" s="105"/>
      <c r="BG55" s="105"/>
      <c r="BH55" s="105"/>
      <c r="BI55" s="105"/>
      <c r="BJ55" s="105"/>
      <c r="BK55" s="105"/>
      <c r="BL55" s="105"/>
    </row>
    <row r="56" spans="1:64" s="91" customFormat="1" ht="57.75" customHeight="1">
      <c r="A56" s="463">
        <v>45</v>
      </c>
      <c r="B56" s="466"/>
      <c r="C56" s="270" t="s">
        <v>747</v>
      </c>
      <c r="D56" s="51" t="s">
        <v>110</v>
      </c>
      <c r="E56" s="95" t="s">
        <v>235</v>
      </c>
      <c r="F56" s="95"/>
      <c r="G56" s="95" t="s">
        <v>840</v>
      </c>
      <c r="H56" s="95" t="s">
        <v>321</v>
      </c>
      <c r="I56" s="54" t="s">
        <v>455</v>
      </c>
      <c r="J56" s="95" t="s">
        <v>456</v>
      </c>
      <c r="K56" s="456">
        <v>956</v>
      </c>
      <c r="L56" s="456" t="s">
        <v>407</v>
      </c>
      <c r="M56" s="456">
        <v>1</v>
      </c>
      <c r="O56" s="87">
        <v>2500000</v>
      </c>
      <c r="P56" s="240">
        <f t="shared" si="2"/>
        <v>37500</v>
      </c>
      <c r="Q56" s="89"/>
      <c r="R56" s="87"/>
      <c r="S56" s="87"/>
      <c r="T56" s="87"/>
      <c r="U56" s="156"/>
      <c r="V56" s="131">
        <f t="shared" si="5"/>
        <v>0</v>
      </c>
      <c r="W56" s="247"/>
      <c r="X56" s="317"/>
      <c r="Y56" s="156"/>
      <c r="Z56" s="456">
        <v>1</v>
      </c>
      <c r="AA56" s="317"/>
      <c r="AB56" s="457"/>
      <c r="AC56" s="457"/>
      <c r="AD56" s="457"/>
      <c r="AE56" s="457"/>
      <c r="AF56" s="457"/>
      <c r="AG56" s="90"/>
      <c r="AH56" s="90"/>
      <c r="AI56" s="90"/>
      <c r="AJ56" s="123"/>
      <c r="AK56" s="90"/>
      <c r="AL56" s="458">
        <f t="shared" si="6"/>
        <v>0</v>
      </c>
      <c r="AM56" s="458">
        <f t="shared" si="7"/>
        <v>0</v>
      </c>
      <c r="AN56" s="458"/>
      <c r="AO56" s="458"/>
      <c r="AP56" s="456"/>
      <c r="AQ56" s="460" t="s">
        <v>409</v>
      </c>
      <c r="AR56" s="459"/>
      <c r="AS56" s="460" t="s">
        <v>532</v>
      </c>
      <c r="AT56" s="460"/>
      <c r="AU56" s="461"/>
      <c r="AV56" s="456"/>
      <c r="AW56" s="456" t="s">
        <v>631</v>
      </c>
      <c r="AX56" s="456" t="s">
        <v>632</v>
      </c>
      <c r="AY56" s="456"/>
      <c r="AZ56" s="176"/>
      <c r="BA56" s="226" t="s">
        <v>492</v>
      </c>
      <c r="BB56" s="162"/>
      <c r="BC56" s="105"/>
      <c r="BD56" s="105"/>
      <c r="BE56" s="105"/>
      <c r="BF56" s="105"/>
      <c r="BG56" s="105"/>
      <c r="BH56" s="105"/>
      <c r="BI56" s="105"/>
      <c r="BJ56" s="105"/>
      <c r="BK56" s="105"/>
      <c r="BL56" s="105"/>
    </row>
    <row r="57" spans="1:64" s="91" customFormat="1" ht="78.75" customHeight="1">
      <c r="A57" s="463">
        <v>46</v>
      </c>
      <c r="B57" s="466"/>
      <c r="C57" s="270" t="s">
        <v>720</v>
      </c>
      <c r="D57" s="51" t="s">
        <v>111</v>
      </c>
      <c r="E57" s="95" t="s">
        <v>236</v>
      </c>
      <c r="F57" s="95"/>
      <c r="G57" s="94" t="s">
        <v>322</v>
      </c>
      <c r="H57" s="54" t="s">
        <v>455</v>
      </c>
      <c r="I57" s="95" t="s">
        <v>456</v>
      </c>
      <c r="J57" s="456"/>
      <c r="K57" s="456">
        <v>956</v>
      </c>
      <c r="L57" s="456" t="s">
        <v>406</v>
      </c>
      <c r="M57" s="456">
        <v>1</v>
      </c>
      <c r="N57" s="89"/>
      <c r="O57" s="87">
        <v>400000</v>
      </c>
      <c r="P57" s="240">
        <f t="shared" si="2"/>
        <v>6000</v>
      </c>
      <c r="Q57" s="156"/>
      <c r="R57" s="88">
        <v>399543.7</v>
      </c>
      <c r="S57" s="88"/>
      <c r="T57" s="88"/>
      <c r="U57" s="317">
        <v>387906.5</v>
      </c>
      <c r="V57" s="131">
        <f t="shared" si="5"/>
        <v>387906.5</v>
      </c>
      <c r="W57" s="456">
        <v>5818.6</v>
      </c>
      <c r="X57" s="253">
        <v>393725.1</v>
      </c>
      <c r="Y57" s="317">
        <v>387906.5</v>
      </c>
      <c r="Z57" s="457"/>
      <c r="AA57" s="457"/>
      <c r="AB57" s="457"/>
      <c r="AC57" s="457"/>
      <c r="AD57" s="457"/>
      <c r="AE57" s="90"/>
      <c r="AF57" s="90"/>
      <c r="AG57" s="90"/>
      <c r="AH57" s="90"/>
      <c r="AI57" s="90">
        <v>1</v>
      </c>
      <c r="AJ57" s="458">
        <v>387906.5</v>
      </c>
      <c r="AK57" s="123"/>
      <c r="AL57" s="458">
        <f t="shared" si="6"/>
        <v>5818.5974999999999</v>
      </c>
      <c r="AM57" s="458">
        <f t="shared" si="7"/>
        <v>393725.09749999997</v>
      </c>
      <c r="AN57" s="456"/>
      <c r="AO57" s="459"/>
      <c r="AP57" s="459"/>
      <c r="AQ57" s="460" t="s">
        <v>409</v>
      </c>
      <c r="AR57" s="460"/>
      <c r="AS57" s="460" t="s">
        <v>532</v>
      </c>
      <c r="AT57" s="461"/>
      <c r="AU57" s="456"/>
      <c r="AV57" s="456"/>
      <c r="AW57" s="55" t="s">
        <v>424</v>
      </c>
      <c r="AX57" s="176" t="s">
        <v>417</v>
      </c>
      <c r="AY57" s="387"/>
      <c r="AZ57" s="226" t="s">
        <v>492</v>
      </c>
      <c r="BA57" s="199" t="s">
        <v>587</v>
      </c>
      <c r="BB57" s="162" t="s">
        <v>764</v>
      </c>
      <c r="BC57" s="105"/>
      <c r="BD57" s="105"/>
      <c r="BE57" s="105"/>
      <c r="BF57" s="105"/>
      <c r="BG57" s="105"/>
      <c r="BH57" s="105"/>
      <c r="BI57" s="105"/>
      <c r="BJ57" s="105"/>
      <c r="BK57" s="105"/>
      <c r="BL57" s="105"/>
    </row>
    <row r="58" spans="1:64" s="91" customFormat="1" ht="78.75" customHeight="1">
      <c r="A58" s="463">
        <v>47</v>
      </c>
      <c r="B58" s="466"/>
      <c r="C58" s="270" t="s">
        <v>721</v>
      </c>
      <c r="D58" s="51" t="s">
        <v>112</v>
      </c>
      <c r="E58" s="95" t="s">
        <v>237</v>
      </c>
      <c r="F58" s="95"/>
      <c r="G58" s="94" t="s">
        <v>323</v>
      </c>
      <c r="H58" s="54" t="s">
        <v>455</v>
      </c>
      <c r="I58" s="95" t="s">
        <v>456</v>
      </c>
      <c r="J58" s="456"/>
      <c r="K58" s="456">
        <v>956</v>
      </c>
      <c r="L58" s="456" t="s">
        <v>406</v>
      </c>
      <c r="M58" s="456">
        <v>1</v>
      </c>
      <c r="N58" s="89"/>
      <c r="O58" s="87">
        <v>400000</v>
      </c>
      <c r="P58" s="240">
        <f t="shared" si="2"/>
        <v>6000</v>
      </c>
      <c r="Q58" s="156"/>
      <c r="R58" s="88">
        <v>399935.19</v>
      </c>
      <c r="S58" s="88"/>
      <c r="T58" s="88"/>
      <c r="U58" s="317">
        <v>388286.61</v>
      </c>
      <c r="V58" s="131">
        <f t="shared" si="5"/>
        <v>388286.61000000004</v>
      </c>
      <c r="W58" s="456">
        <v>5824.29</v>
      </c>
      <c r="X58" s="253">
        <v>394110.9</v>
      </c>
      <c r="Y58" s="317">
        <v>388286.61</v>
      </c>
      <c r="Z58" s="457"/>
      <c r="AA58" s="457"/>
      <c r="AB58" s="457"/>
      <c r="AC58" s="457"/>
      <c r="AD58" s="457"/>
      <c r="AE58" s="90"/>
      <c r="AF58" s="90"/>
      <c r="AG58" s="90"/>
      <c r="AH58" s="90"/>
      <c r="AI58" s="90">
        <v>1</v>
      </c>
      <c r="AJ58" s="458">
        <v>388286.61</v>
      </c>
      <c r="AK58" s="123"/>
      <c r="AL58" s="458">
        <f t="shared" si="6"/>
        <v>5824.2991500000007</v>
      </c>
      <c r="AM58" s="458">
        <f t="shared" si="7"/>
        <v>394110.90914999996</v>
      </c>
      <c r="AN58" s="456"/>
      <c r="AO58" s="459"/>
      <c r="AP58" s="459"/>
      <c r="AQ58" s="460" t="s">
        <v>409</v>
      </c>
      <c r="AR58" s="460"/>
      <c r="AS58" s="460" t="s">
        <v>532</v>
      </c>
      <c r="AT58" s="461"/>
      <c r="AU58" s="456"/>
      <c r="AV58" s="456"/>
      <c r="AW58" s="55" t="s">
        <v>424</v>
      </c>
      <c r="AX58" s="176" t="s">
        <v>417</v>
      </c>
      <c r="AY58" s="387"/>
      <c r="AZ58" s="226" t="s">
        <v>492</v>
      </c>
      <c r="BA58" s="199" t="s">
        <v>587</v>
      </c>
      <c r="BB58" s="454" t="s">
        <v>626</v>
      </c>
      <c r="BC58" s="105" t="s">
        <v>790</v>
      </c>
      <c r="BD58" s="105"/>
      <c r="BE58" s="105"/>
      <c r="BF58" s="105"/>
      <c r="BG58" s="105"/>
      <c r="BH58" s="105"/>
      <c r="BI58" s="105"/>
      <c r="BJ58" s="105"/>
      <c r="BK58" s="105"/>
      <c r="BL58" s="105"/>
    </row>
    <row r="59" spans="1:64" s="91" customFormat="1" ht="109.5" customHeight="1">
      <c r="A59" s="463">
        <v>48</v>
      </c>
      <c r="B59" s="466"/>
      <c r="C59" s="270" t="s">
        <v>722</v>
      </c>
      <c r="D59" s="51" t="s">
        <v>113</v>
      </c>
      <c r="E59" s="95" t="s">
        <v>238</v>
      </c>
      <c r="F59" s="95"/>
      <c r="G59" s="95" t="s">
        <v>324</v>
      </c>
      <c r="H59" s="54" t="s">
        <v>196</v>
      </c>
      <c r="I59" s="95" t="s">
        <v>457</v>
      </c>
      <c r="J59" s="456"/>
      <c r="K59" s="456">
        <v>956</v>
      </c>
      <c r="L59" s="456" t="s">
        <v>406</v>
      </c>
      <c r="M59" s="456">
        <v>1</v>
      </c>
      <c r="N59" s="89"/>
      <c r="O59" s="247">
        <v>625000</v>
      </c>
      <c r="P59" s="240">
        <f t="shared" si="2"/>
        <v>9375</v>
      </c>
      <c r="Q59" s="156"/>
      <c r="R59" s="246">
        <v>499532.86</v>
      </c>
      <c r="S59" s="246"/>
      <c r="T59" s="246"/>
      <c r="U59" s="317">
        <v>484983.36</v>
      </c>
      <c r="V59" s="131">
        <f t="shared" si="5"/>
        <v>484983.36</v>
      </c>
      <c r="W59" s="456">
        <v>7274.75</v>
      </c>
      <c r="X59" s="253">
        <v>492258.11</v>
      </c>
      <c r="Y59" s="317">
        <v>484983.36</v>
      </c>
      <c r="Z59" s="457"/>
      <c r="AA59" s="457"/>
      <c r="AB59" s="457"/>
      <c r="AC59" s="457"/>
      <c r="AD59" s="457"/>
      <c r="AE59" s="90"/>
      <c r="AF59" s="90"/>
      <c r="AG59" s="90"/>
      <c r="AH59" s="90"/>
      <c r="AI59" s="90">
        <v>1</v>
      </c>
      <c r="AJ59" s="458">
        <v>484983.36</v>
      </c>
      <c r="AK59" s="123"/>
      <c r="AL59" s="458">
        <f t="shared" si="6"/>
        <v>7274.7504000000008</v>
      </c>
      <c r="AM59" s="458">
        <f t="shared" si="7"/>
        <v>492258.11040000001</v>
      </c>
      <c r="AN59" s="456"/>
      <c r="AO59" s="459"/>
      <c r="AP59" s="459"/>
      <c r="AQ59" s="460" t="s">
        <v>409</v>
      </c>
      <c r="AR59" s="460"/>
      <c r="AS59" s="460" t="s">
        <v>532</v>
      </c>
      <c r="AT59" s="461"/>
      <c r="AU59" s="456"/>
      <c r="AV59" s="456"/>
      <c r="AW59" s="55" t="s">
        <v>424</v>
      </c>
      <c r="AX59" s="176" t="s">
        <v>417</v>
      </c>
      <c r="AY59" s="387"/>
      <c r="AZ59" s="226" t="s">
        <v>492</v>
      </c>
      <c r="BA59" s="199" t="s">
        <v>587</v>
      </c>
      <c r="BB59" s="454" t="s">
        <v>630</v>
      </c>
      <c r="BC59" s="105"/>
      <c r="BD59" s="105"/>
      <c r="BE59" s="105"/>
      <c r="BF59" s="105"/>
      <c r="BG59" s="105"/>
      <c r="BH59" s="105"/>
      <c r="BI59" s="105"/>
      <c r="BJ59" s="105"/>
      <c r="BK59" s="105"/>
      <c r="BL59" s="105"/>
    </row>
    <row r="60" spans="1:64" s="91" customFormat="1" ht="78.75" customHeight="1">
      <c r="A60" s="463">
        <v>49</v>
      </c>
      <c r="B60" s="466"/>
      <c r="C60" s="466" t="s">
        <v>685</v>
      </c>
      <c r="D60" s="51" t="s">
        <v>114</v>
      </c>
      <c r="E60" s="97" t="s">
        <v>239</v>
      </c>
      <c r="F60" s="97"/>
      <c r="G60" s="97" t="s">
        <v>325</v>
      </c>
      <c r="H60" s="54" t="s">
        <v>458</v>
      </c>
      <c r="I60" s="95" t="s">
        <v>459</v>
      </c>
      <c r="J60" s="456"/>
      <c r="K60" s="456">
        <v>956</v>
      </c>
      <c r="L60" s="456" t="s">
        <v>406</v>
      </c>
      <c r="M60" s="456">
        <v>1</v>
      </c>
      <c r="N60" s="89"/>
      <c r="O60" s="247">
        <v>575000</v>
      </c>
      <c r="P60" s="240">
        <f t="shared" si="2"/>
        <v>8625</v>
      </c>
      <c r="Q60" s="156"/>
      <c r="R60" s="247">
        <v>625000</v>
      </c>
      <c r="S60" s="247"/>
      <c r="T60" s="247"/>
      <c r="U60" s="317">
        <v>606794.80000000005</v>
      </c>
      <c r="V60" s="131">
        <f t="shared" si="5"/>
        <v>606794.80000000005</v>
      </c>
      <c r="W60" s="456">
        <v>9102.6</v>
      </c>
      <c r="X60" s="443">
        <v>615897.4</v>
      </c>
      <c r="Y60" s="317">
        <v>606794.80000000005</v>
      </c>
      <c r="Z60" s="457"/>
      <c r="AA60" s="457"/>
      <c r="AB60" s="457"/>
      <c r="AC60" s="457"/>
      <c r="AD60" s="457"/>
      <c r="AE60" s="90"/>
      <c r="AF60" s="90"/>
      <c r="AG60" s="90"/>
      <c r="AH60" s="90"/>
      <c r="AI60" s="90">
        <v>1</v>
      </c>
      <c r="AJ60" s="458">
        <v>513559.43</v>
      </c>
      <c r="AK60" s="123"/>
      <c r="AL60" s="458">
        <f t="shared" si="6"/>
        <v>7703.3914500000001</v>
      </c>
      <c r="AM60" s="458">
        <f t="shared" si="7"/>
        <v>521262.82144999999</v>
      </c>
      <c r="AN60" s="456"/>
      <c r="AO60" s="459"/>
      <c r="AP60" s="459"/>
      <c r="AQ60" s="460" t="s">
        <v>414</v>
      </c>
      <c r="AR60" s="460"/>
      <c r="AS60" s="460" t="s">
        <v>531</v>
      </c>
      <c r="AT60" s="461"/>
      <c r="AU60" s="456"/>
      <c r="AV60" s="456"/>
      <c r="AW60" s="55" t="s">
        <v>424</v>
      </c>
      <c r="AX60" s="176" t="s">
        <v>417</v>
      </c>
      <c r="AY60" s="387"/>
      <c r="AZ60" s="226" t="s">
        <v>493</v>
      </c>
      <c r="BA60" s="199"/>
      <c r="BB60" s="162" t="s">
        <v>615</v>
      </c>
      <c r="BC60" s="105"/>
      <c r="BD60" s="105"/>
      <c r="BE60" s="105"/>
      <c r="BF60" s="105"/>
      <c r="BG60" s="105"/>
      <c r="BH60" s="105"/>
      <c r="BI60" s="105"/>
      <c r="BJ60" s="105"/>
      <c r="BK60" s="105"/>
      <c r="BL60" s="105"/>
    </row>
    <row r="61" spans="1:64" s="91" customFormat="1" ht="78.75" customHeight="1">
      <c r="A61" s="463">
        <v>50</v>
      </c>
      <c r="B61" s="466"/>
      <c r="C61" s="466" t="s">
        <v>686</v>
      </c>
      <c r="D61" s="51" t="s">
        <v>115</v>
      </c>
      <c r="E61" s="97" t="s">
        <v>240</v>
      </c>
      <c r="F61" s="97"/>
      <c r="G61" s="97" t="s">
        <v>326</v>
      </c>
      <c r="H61" s="54" t="s">
        <v>458</v>
      </c>
      <c r="I61" s="95" t="s">
        <v>459</v>
      </c>
      <c r="J61" s="456"/>
      <c r="K61" s="456">
        <v>956</v>
      </c>
      <c r="L61" s="456" t="s">
        <v>406</v>
      </c>
      <c r="M61" s="456">
        <v>1</v>
      </c>
      <c r="N61" s="89"/>
      <c r="O61" s="88">
        <v>575000</v>
      </c>
      <c r="P61" s="240">
        <f t="shared" si="2"/>
        <v>8625</v>
      </c>
      <c r="Q61" s="156"/>
      <c r="R61" s="88">
        <v>575000</v>
      </c>
      <c r="S61" s="88"/>
      <c r="T61" s="88"/>
      <c r="U61" s="317">
        <v>558248.62</v>
      </c>
      <c r="V61" s="131">
        <f t="shared" si="5"/>
        <v>558248.62000000011</v>
      </c>
      <c r="W61" s="456">
        <v>8375.69</v>
      </c>
      <c r="X61" s="253">
        <v>566624.31000000006</v>
      </c>
      <c r="Y61" s="317">
        <v>558248.62</v>
      </c>
      <c r="Z61" s="457"/>
      <c r="AA61" s="457"/>
      <c r="AB61" s="457"/>
      <c r="AC61" s="457"/>
      <c r="AD61" s="457"/>
      <c r="AE61" s="90"/>
      <c r="AF61" s="90"/>
      <c r="AG61" s="90"/>
      <c r="AH61" s="90"/>
      <c r="AI61" s="90">
        <v>1</v>
      </c>
      <c r="AJ61" s="458">
        <v>502441.49</v>
      </c>
      <c r="AK61" s="123"/>
      <c r="AL61" s="458">
        <f t="shared" si="6"/>
        <v>7536.6223499999996</v>
      </c>
      <c r="AM61" s="458">
        <f t="shared" si="7"/>
        <v>509978.11235000001</v>
      </c>
      <c r="AN61" s="456">
        <v>75</v>
      </c>
      <c r="AO61" s="459" t="s">
        <v>950</v>
      </c>
      <c r="AP61" s="459">
        <v>756</v>
      </c>
      <c r="AQ61" s="460" t="s">
        <v>414</v>
      </c>
      <c r="AR61" s="460"/>
      <c r="AS61" s="460" t="s">
        <v>531</v>
      </c>
      <c r="AT61" s="461" t="s">
        <v>951</v>
      </c>
      <c r="AU61" s="456" t="s">
        <v>900</v>
      </c>
      <c r="AV61" s="456" t="s">
        <v>952</v>
      </c>
      <c r="AW61" s="55" t="s">
        <v>424</v>
      </c>
      <c r="AX61" s="176" t="s">
        <v>417</v>
      </c>
      <c r="AY61" s="387"/>
      <c r="AZ61" s="226" t="s">
        <v>493</v>
      </c>
      <c r="BA61" s="199"/>
      <c r="BB61" s="162" t="s">
        <v>953</v>
      </c>
      <c r="BC61" s="105"/>
      <c r="BD61" s="105"/>
      <c r="BE61" s="105"/>
      <c r="BF61" s="105"/>
      <c r="BG61" s="105"/>
      <c r="BH61" s="105"/>
      <c r="BI61" s="105"/>
      <c r="BJ61" s="105"/>
      <c r="BK61" s="105"/>
      <c r="BL61" s="105"/>
    </row>
    <row r="62" spans="1:64" s="91" customFormat="1" ht="78.75" customHeight="1">
      <c r="A62" s="463">
        <v>51</v>
      </c>
      <c r="B62" s="466"/>
      <c r="C62" s="466" t="s">
        <v>687</v>
      </c>
      <c r="D62" s="51" t="s">
        <v>116</v>
      </c>
      <c r="E62" s="97" t="s">
        <v>582</v>
      </c>
      <c r="F62" s="97"/>
      <c r="G62" s="97" t="s">
        <v>583</v>
      </c>
      <c r="H62" s="54" t="s">
        <v>458</v>
      </c>
      <c r="I62" s="95" t="s">
        <v>459</v>
      </c>
      <c r="J62" s="456"/>
      <c r="K62" s="456">
        <v>956</v>
      </c>
      <c r="L62" s="456" t="s">
        <v>406</v>
      </c>
      <c r="M62" s="456">
        <v>1</v>
      </c>
      <c r="N62" s="89"/>
      <c r="O62" s="87">
        <v>500000</v>
      </c>
      <c r="P62" s="240">
        <f t="shared" si="2"/>
        <v>7500</v>
      </c>
      <c r="Q62" s="156"/>
      <c r="R62" s="88">
        <v>500000</v>
      </c>
      <c r="S62" s="88"/>
      <c r="T62" s="88"/>
      <c r="U62" s="317"/>
      <c r="V62" s="131">
        <f t="shared" si="5"/>
        <v>0</v>
      </c>
      <c r="W62" s="456"/>
      <c r="X62" s="235"/>
      <c r="Y62" s="317"/>
      <c r="Z62" s="457"/>
      <c r="AA62" s="457">
        <v>1</v>
      </c>
      <c r="AB62" s="457"/>
      <c r="AC62" s="457"/>
      <c r="AD62" s="457"/>
      <c r="AE62" s="90"/>
      <c r="AF62" s="90"/>
      <c r="AG62" s="90"/>
      <c r="AH62" s="90"/>
      <c r="AI62" s="90"/>
      <c r="AJ62" s="458"/>
      <c r="AK62" s="123"/>
      <c r="AL62" s="458">
        <f t="shared" si="6"/>
        <v>0</v>
      </c>
      <c r="AM62" s="458">
        <f t="shared" si="7"/>
        <v>0</v>
      </c>
      <c r="AN62" s="456"/>
      <c r="AO62" s="459"/>
      <c r="AP62" s="459"/>
      <c r="AQ62" s="460" t="s">
        <v>414</v>
      </c>
      <c r="AR62" s="460"/>
      <c r="AS62" s="460" t="s">
        <v>531</v>
      </c>
      <c r="AT62" s="461"/>
      <c r="AU62" s="456"/>
      <c r="AV62" s="456"/>
      <c r="AW62" s="456" t="s">
        <v>425</v>
      </c>
      <c r="AX62" s="176" t="s">
        <v>480</v>
      </c>
      <c r="AY62" s="387"/>
      <c r="AZ62" s="226" t="s">
        <v>493</v>
      </c>
      <c r="BA62" s="199"/>
      <c r="BB62" s="162"/>
      <c r="BC62" s="105"/>
      <c r="BD62" s="105"/>
      <c r="BE62" s="105"/>
      <c r="BF62" s="105"/>
      <c r="BG62" s="105"/>
      <c r="BH62" s="105"/>
      <c r="BI62" s="105"/>
      <c r="BJ62" s="105"/>
      <c r="BK62" s="105"/>
      <c r="BL62" s="105"/>
    </row>
    <row r="63" spans="1:64" s="91" customFormat="1" ht="78.75" customHeight="1">
      <c r="A63" s="463">
        <v>52</v>
      </c>
      <c r="B63" s="466"/>
      <c r="C63" s="270" t="s">
        <v>723</v>
      </c>
      <c r="D63" s="51" t="s">
        <v>117</v>
      </c>
      <c r="E63" s="128" t="s">
        <v>241</v>
      </c>
      <c r="F63" s="98"/>
      <c r="G63" s="444" t="s">
        <v>327</v>
      </c>
      <c r="H63" s="54" t="s">
        <v>461</v>
      </c>
      <c r="I63" s="95" t="s">
        <v>460</v>
      </c>
      <c r="J63" s="456"/>
      <c r="K63" s="456">
        <v>956</v>
      </c>
      <c r="L63" s="456" t="s">
        <v>406</v>
      </c>
      <c r="M63" s="456">
        <v>1</v>
      </c>
      <c r="N63" s="89"/>
      <c r="O63" s="87">
        <v>400000</v>
      </c>
      <c r="P63" s="240">
        <f t="shared" si="2"/>
        <v>6000</v>
      </c>
      <c r="Q63" s="156"/>
      <c r="R63" s="88">
        <v>399291.64</v>
      </c>
      <c r="S63" s="88"/>
      <c r="T63" s="88"/>
      <c r="U63" s="317">
        <v>387661.8</v>
      </c>
      <c r="V63" s="131">
        <f t="shared" si="5"/>
        <v>387661.8</v>
      </c>
      <c r="W63" s="456">
        <v>5814.92</v>
      </c>
      <c r="X63" s="253">
        <v>393476.72</v>
      </c>
      <c r="Y63" s="317">
        <v>387661.8</v>
      </c>
      <c r="Z63" s="457"/>
      <c r="AA63" s="457"/>
      <c r="AB63" s="457"/>
      <c r="AC63" s="457"/>
      <c r="AD63" s="457"/>
      <c r="AE63" s="90"/>
      <c r="AF63" s="90"/>
      <c r="AG63" s="90"/>
      <c r="AH63" s="90"/>
      <c r="AI63" s="90">
        <v>1</v>
      </c>
      <c r="AJ63" s="458">
        <v>387661.8</v>
      </c>
      <c r="AK63" s="123"/>
      <c r="AL63" s="458">
        <f t="shared" si="6"/>
        <v>5814.9269999999997</v>
      </c>
      <c r="AM63" s="458">
        <f t="shared" si="7"/>
        <v>393476.72700000001</v>
      </c>
      <c r="AN63" s="456"/>
      <c r="AO63" s="459"/>
      <c r="AP63" s="459"/>
      <c r="AQ63" s="460" t="s">
        <v>409</v>
      </c>
      <c r="AR63" s="460"/>
      <c r="AS63" s="460" t="s">
        <v>532</v>
      </c>
      <c r="AT63" s="461"/>
      <c r="AU63" s="456"/>
      <c r="AV63" s="456"/>
      <c r="AW63" s="55" t="s">
        <v>424</v>
      </c>
      <c r="AX63" s="176" t="s">
        <v>417</v>
      </c>
      <c r="AY63" s="387"/>
      <c r="AZ63" s="226" t="s">
        <v>494</v>
      </c>
      <c r="BA63" s="199" t="s">
        <v>587</v>
      </c>
      <c r="BB63" s="162" t="s">
        <v>627</v>
      </c>
      <c r="BC63" s="105"/>
      <c r="BD63" s="105"/>
      <c r="BE63" s="105"/>
      <c r="BF63" s="105"/>
      <c r="BG63" s="105"/>
      <c r="BH63" s="105"/>
      <c r="BI63" s="105"/>
      <c r="BJ63" s="105"/>
      <c r="BK63" s="105"/>
      <c r="BL63" s="105"/>
    </row>
    <row r="64" spans="1:64" s="91" customFormat="1" ht="78.75" customHeight="1">
      <c r="A64" s="463">
        <v>53</v>
      </c>
      <c r="B64" s="466"/>
      <c r="C64" s="270" t="s">
        <v>724</v>
      </c>
      <c r="D64" s="51" t="s">
        <v>118</v>
      </c>
      <c r="E64" s="128" t="s">
        <v>242</v>
      </c>
      <c r="F64" s="98"/>
      <c r="G64" s="95" t="s">
        <v>328</v>
      </c>
      <c r="H64" s="54" t="s">
        <v>461</v>
      </c>
      <c r="I64" s="95" t="s">
        <v>460</v>
      </c>
      <c r="J64" s="456"/>
      <c r="K64" s="456">
        <v>956</v>
      </c>
      <c r="L64" s="456" t="s">
        <v>406</v>
      </c>
      <c r="M64" s="456">
        <v>1</v>
      </c>
      <c r="N64" s="89"/>
      <c r="O64" s="87">
        <v>500000</v>
      </c>
      <c r="P64" s="240">
        <f t="shared" si="2"/>
        <v>7500</v>
      </c>
      <c r="Q64" s="156"/>
      <c r="R64" s="88">
        <v>499889.28</v>
      </c>
      <c r="S64" s="88"/>
      <c r="T64" s="88"/>
      <c r="U64" s="317">
        <v>485329.4</v>
      </c>
      <c r="V64" s="131">
        <f t="shared" si="5"/>
        <v>485329.4</v>
      </c>
      <c r="W64" s="456">
        <v>7279.94</v>
      </c>
      <c r="X64" s="253">
        <v>492609.34</v>
      </c>
      <c r="Y64" s="317">
        <v>485329.4</v>
      </c>
      <c r="Z64" s="457"/>
      <c r="AA64" s="457"/>
      <c r="AB64" s="457"/>
      <c r="AC64" s="457"/>
      <c r="AD64" s="457"/>
      <c r="AE64" s="90"/>
      <c r="AF64" s="90"/>
      <c r="AG64" s="90"/>
      <c r="AH64" s="90"/>
      <c r="AI64" s="90">
        <v>1</v>
      </c>
      <c r="AJ64" s="458">
        <v>485329.4</v>
      </c>
      <c r="AK64" s="123"/>
      <c r="AL64" s="458">
        <f t="shared" si="6"/>
        <v>7279.9410000000007</v>
      </c>
      <c r="AM64" s="458">
        <f t="shared" si="7"/>
        <v>492609.34100000001</v>
      </c>
      <c r="AN64" s="456"/>
      <c r="AO64" s="459"/>
      <c r="AP64" s="459"/>
      <c r="AQ64" s="460" t="s">
        <v>409</v>
      </c>
      <c r="AR64" s="460"/>
      <c r="AS64" s="460" t="s">
        <v>532</v>
      </c>
      <c r="AT64" s="461"/>
      <c r="AU64" s="456"/>
      <c r="AV64" s="456"/>
      <c r="AW64" s="55" t="s">
        <v>424</v>
      </c>
      <c r="AX64" s="176" t="s">
        <v>417</v>
      </c>
      <c r="AY64" s="387"/>
      <c r="AZ64" s="226" t="s">
        <v>494</v>
      </c>
      <c r="BA64" s="199" t="s">
        <v>587</v>
      </c>
      <c r="BB64" s="162" t="s">
        <v>618</v>
      </c>
      <c r="BC64" s="105"/>
      <c r="BD64" s="105"/>
      <c r="BE64" s="105"/>
      <c r="BF64" s="105"/>
      <c r="BG64" s="105"/>
      <c r="BH64" s="105"/>
      <c r="BI64" s="105"/>
      <c r="BJ64" s="105"/>
      <c r="BK64" s="105"/>
      <c r="BL64" s="105"/>
    </row>
    <row r="65" spans="1:64" s="91" customFormat="1" ht="78.75" customHeight="1">
      <c r="A65" s="463">
        <v>54</v>
      </c>
      <c r="B65" s="466"/>
      <c r="C65" s="270" t="s">
        <v>725</v>
      </c>
      <c r="D65" s="51" t="s">
        <v>119</v>
      </c>
      <c r="E65" s="128" t="s">
        <v>243</v>
      </c>
      <c r="F65" s="98"/>
      <c r="G65" s="95" t="s">
        <v>329</v>
      </c>
      <c r="H65" s="54" t="s">
        <v>461</v>
      </c>
      <c r="I65" s="95" t="s">
        <v>460</v>
      </c>
      <c r="J65" s="456"/>
      <c r="K65" s="456">
        <v>956</v>
      </c>
      <c r="L65" s="456" t="s">
        <v>406</v>
      </c>
      <c r="M65" s="456">
        <v>1</v>
      </c>
      <c r="N65" s="89"/>
      <c r="O65" s="87">
        <v>500000</v>
      </c>
      <c r="P65" s="240">
        <f t="shared" si="2"/>
        <v>7500</v>
      </c>
      <c r="Q65" s="156"/>
      <c r="R65" s="88">
        <v>499127.85</v>
      </c>
      <c r="S65" s="88"/>
      <c r="T65" s="88"/>
      <c r="U65" s="317">
        <v>484590.15</v>
      </c>
      <c r="V65" s="131">
        <f t="shared" si="5"/>
        <v>484590.15</v>
      </c>
      <c r="W65" s="456">
        <v>7268.85</v>
      </c>
      <c r="X65" s="253">
        <v>491859</v>
      </c>
      <c r="Y65" s="317">
        <v>484590.15</v>
      </c>
      <c r="Z65" s="457"/>
      <c r="AA65" s="457"/>
      <c r="AB65" s="457"/>
      <c r="AC65" s="457"/>
      <c r="AD65" s="457"/>
      <c r="AE65" s="90"/>
      <c r="AF65" s="90"/>
      <c r="AG65" s="90"/>
      <c r="AH65" s="90"/>
      <c r="AI65" s="90">
        <v>1</v>
      </c>
      <c r="AJ65" s="458">
        <v>484590.15</v>
      </c>
      <c r="AK65" s="123"/>
      <c r="AL65" s="458">
        <f t="shared" si="6"/>
        <v>7268.8522500000008</v>
      </c>
      <c r="AM65" s="458">
        <f t="shared" si="7"/>
        <v>491859.00225000002</v>
      </c>
      <c r="AN65" s="456">
        <v>150</v>
      </c>
      <c r="AO65" s="459" t="s">
        <v>874</v>
      </c>
      <c r="AP65" s="459" t="s">
        <v>875</v>
      </c>
      <c r="AQ65" s="460" t="s">
        <v>409</v>
      </c>
      <c r="AR65" s="460"/>
      <c r="AS65" s="460" t="s">
        <v>532</v>
      </c>
      <c r="AT65" s="461" t="s">
        <v>872</v>
      </c>
      <c r="AU65" s="456" t="s">
        <v>870</v>
      </c>
      <c r="AV65" s="456" t="s">
        <v>871</v>
      </c>
      <c r="AW65" s="55" t="s">
        <v>424</v>
      </c>
      <c r="AX65" s="176" t="s">
        <v>417</v>
      </c>
      <c r="AY65" s="387"/>
      <c r="AZ65" s="226" t="s">
        <v>494</v>
      </c>
      <c r="BA65" s="199" t="s">
        <v>628</v>
      </c>
      <c r="BB65" s="162" t="s">
        <v>873</v>
      </c>
      <c r="BC65" s="105"/>
      <c r="BD65" s="105"/>
      <c r="BE65" s="105"/>
      <c r="BF65" s="105"/>
      <c r="BG65" s="105"/>
      <c r="BH65" s="105"/>
      <c r="BI65" s="105"/>
      <c r="BJ65" s="105"/>
      <c r="BK65" s="105"/>
      <c r="BL65" s="105"/>
    </row>
    <row r="66" spans="1:64" s="91" customFormat="1" ht="78.75" customHeight="1">
      <c r="A66" s="463">
        <v>55</v>
      </c>
      <c r="B66" s="466"/>
      <c r="C66" s="270" t="s">
        <v>726</v>
      </c>
      <c r="D66" s="51" t="s">
        <v>120</v>
      </c>
      <c r="E66" s="128" t="s">
        <v>244</v>
      </c>
      <c r="F66" s="98"/>
      <c r="G66" s="95" t="s">
        <v>330</v>
      </c>
      <c r="H66" s="54" t="s">
        <v>461</v>
      </c>
      <c r="I66" s="95" t="s">
        <v>460</v>
      </c>
      <c r="J66" s="456"/>
      <c r="K66" s="456">
        <v>956</v>
      </c>
      <c r="L66" s="456" t="s">
        <v>406</v>
      </c>
      <c r="M66" s="456">
        <v>1</v>
      </c>
      <c r="N66" s="89"/>
      <c r="O66" s="87">
        <v>500000</v>
      </c>
      <c r="P66" s="240">
        <f t="shared" si="2"/>
        <v>7500</v>
      </c>
      <c r="Q66" s="156"/>
      <c r="R66" s="88">
        <v>499814.74</v>
      </c>
      <c r="S66" s="88"/>
      <c r="T66" s="88"/>
      <c r="U66" s="317">
        <v>485257.04</v>
      </c>
      <c r="V66" s="131">
        <f t="shared" si="5"/>
        <v>485257.04000000004</v>
      </c>
      <c r="W66" s="456">
        <v>7278.85</v>
      </c>
      <c r="X66" s="134">
        <v>492535.89</v>
      </c>
      <c r="Y66" s="317">
        <v>485257.04</v>
      </c>
      <c r="Z66" s="457"/>
      <c r="AA66" s="457"/>
      <c r="AB66" s="457"/>
      <c r="AC66" s="457"/>
      <c r="AD66" s="457"/>
      <c r="AE66" s="90"/>
      <c r="AF66" s="90"/>
      <c r="AG66" s="90"/>
      <c r="AH66" s="90"/>
      <c r="AI66" s="90">
        <v>1</v>
      </c>
      <c r="AJ66" s="458">
        <v>485257.04</v>
      </c>
      <c r="AK66" s="123"/>
      <c r="AL66" s="458">
        <f t="shared" si="6"/>
        <v>7278.855599999999</v>
      </c>
      <c r="AM66" s="458">
        <f t="shared" si="7"/>
        <v>492535.89559999999</v>
      </c>
      <c r="AN66" s="456"/>
      <c r="AO66" s="459"/>
      <c r="AP66" s="459"/>
      <c r="AQ66" s="460" t="s">
        <v>409</v>
      </c>
      <c r="AR66" s="460"/>
      <c r="AS66" s="460" t="s">
        <v>532</v>
      </c>
      <c r="AT66" s="461"/>
      <c r="AU66" s="456"/>
      <c r="AV66" s="456"/>
      <c r="AW66" s="55" t="s">
        <v>424</v>
      </c>
      <c r="AX66" s="176" t="s">
        <v>417</v>
      </c>
      <c r="AY66" s="387"/>
      <c r="AZ66" s="226" t="s">
        <v>494</v>
      </c>
      <c r="BA66" s="199" t="s">
        <v>587</v>
      </c>
      <c r="BB66" s="162" t="s">
        <v>618</v>
      </c>
      <c r="BC66" s="105"/>
      <c r="BD66" s="105"/>
      <c r="BE66" s="105"/>
      <c r="BF66" s="105"/>
      <c r="BG66" s="105"/>
      <c r="BH66" s="105"/>
      <c r="BI66" s="105"/>
      <c r="BJ66" s="105"/>
      <c r="BK66" s="105"/>
      <c r="BL66" s="105"/>
    </row>
    <row r="67" spans="1:64" s="91" customFormat="1" ht="78.75" customHeight="1">
      <c r="A67" s="463">
        <v>56</v>
      </c>
      <c r="B67" s="466"/>
      <c r="C67" s="270" t="s">
        <v>727</v>
      </c>
      <c r="D67" s="51" t="s">
        <v>121</v>
      </c>
      <c r="E67" s="128" t="s">
        <v>245</v>
      </c>
      <c r="F67" s="98"/>
      <c r="G67" s="95" t="s">
        <v>331</v>
      </c>
      <c r="H67" s="54" t="s">
        <v>885</v>
      </c>
      <c r="I67" s="95" t="s">
        <v>462</v>
      </c>
      <c r="J67" s="456"/>
      <c r="K67" s="456">
        <v>956</v>
      </c>
      <c r="L67" s="456" t="s">
        <v>406</v>
      </c>
      <c r="M67" s="456">
        <v>1</v>
      </c>
      <c r="N67" s="89"/>
      <c r="O67" s="87">
        <v>1000000</v>
      </c>
      <c r="P67" s="240">
        <f t="shared" si="2"/>
        <v>15000</v>
      </c>
      <c r="Q67" s="156"/>
      <c r="R67" s="88">
        <v>999723.33</v>
      </c>
      <c r="S67" s="88"/>
      <c r="T67" s="88"/>
      <c r="U67" s="317">
        <v>970605.17</v>
      </c>
      <c r="V67" s="131">
        <f t="shared" si="5"/>
        <v>970605.17</v>
      </c>
      <c r="W67" s="456">
        <v>14559.08</v>
      </c>
      <c r="X67" s="134">
        <v>985164.25</v>
      </c>
      <c r="Y67" s="317">
        <v>970605.17</v>
      </c>
      <c r="Z67" s="457"/>
      <c r="AA67" s="457"/>
      <c r="AB67" s="457"/>
      <c r="AC67" s="457"/>
      <c r="AD67" s="457"/>
      <c r="AE67" s="90"/>
      <c r="AF67" s="90"/>
      <c r="AG67" s="90"/>
      <c r="AH67" s="90"/>
      <c r="AI67" s="90">
        <v>1</v>
      </c>
      <c r="AJ67" s="458">
        <v>970605.17</v>
      </c>
      <c r="AK67" s="123"/>
      <c r="AL67" s="458">
        <f t="shared" si="6"/>
        <v>14559.077550000002</v>
      </c>
      <c r="AM67" s="458">
        <f t="shared" si="7"/>
        <v>985164.24755000009</v>
      </c>
      <c r="AN67" s="456">
        <v>75</v>
      </c>
      <c r="AO67" s="459" t="s">
        <v>874</v>
      </c>
      <c r="AP67" s="459" t="s">
        <v>886</v>
      </c>
      <c r="AQ67" s="460" t="s">
        <v>409</v>
      </c>
      <c r="AR67" s="460"/>
      <c r="AS67" s="460" t="s">
        <v>532</v>
      </c>
      <c r="AT67" s="461" t="s">
        <v>410</v>
      </c>
      <c r="AU67" s="456" t="s">
        <v>887</v>
      </c>
      <c r="AV67" s="456" t="s">
        <v>888</v>
      </c>
      <c r="AW67" s="55" t="s">
        <v>424</v>
      </c>
      <c r="AX67" s="176" t="s">
        <v>417</v>
      </c>
      <c r="AY67" s="387"/>
      <c r="AZ67" s="226" t="s">
        <v>494</v>
      </c>
      <c r="BA67" s="199" t="s">
        <v>587</v>
      </c>
      <c r="BB67" s="454" t="s">
        <v>889</v>
      </c>
      <c r="BC67" s="105"/>
      <c r="BD67" s="105"/>
      <c r="BE67" s="105"/>
      <c r="BF67" s="105"/>
      <c r="BG67" s="105"/>
      <c r="BH67" s="105"/>
      <c r="BI67" s="105"/>
      <c r="BJ67" s="105"/>
      <c r="BK67" s="105"/>
      <c r="BL67" s="105"/>
    </row>
    <row r="68" spans="1:64" s="91" customFormat="1" ht="78.75" customHeight="1">
      <c r="A68" s="463">
        <v>57</v>
      </c>
      <c r="B68" s="466"/>
      <c r="C68" s="270" t="s">
        <v>728</v>
      </c>
      <c r="D68" s="51" t="s">
        <v>122</v>
      </c>
      <c r="E68" s="128" t="s">
        <v>246</v>
      </c>
      <c r="F68" s="98"/>
      <c r="G68" s="95" t="s">
        <v>841</v>
      </c>
      <c r="H68" s="54" t="s">
        <v>461</v>
      </c>
      <c r="I68" s="95" t="s">
        <v>460</v>
      </c>
      <c r="J68" s="456"/>
      <c r="K68" s="456">
        <v>956</v>
      </c>
      <c r="L68" s="456" t="s">
        <v>406</v>
      </c>
      <c r="M68" s="456">
        <v>1</v>
      </c>
      <c r="N68" s="89"/>
      <c r="O68" s="87">
        <v>300000</v>
      </c>
      <c r="P68" s="240">
        <f t="shared" si="2"/>
        <v>4500</v>
      </c>
      <c r="Q68" s="156"/>
      <c r="R68" s="88">
        <v>299440.42</v>
      </c>
      <c r="S68" s="88"/>
      <c r="T68" s="88"/>
      <c r="U68" s="317">
        <v>290718.86</v>
      </c>
      <c r="V68" s="131">
        <f t="shared" ref="V68:V118" si="8">X68-W68</f>
        <v>290718.86</v>
      </c>
      <c r="W68" s="456">
        <v>4360.78</v>
      </c>
      <c r="X68" s="134">
        <v>295079.64</v>
      </c>
      <c r="Y68" s="317">
        <v>290718.86</v>
      </c>
      <c r="Z68" s="457"/>
      <c r="AA68" s="457"/>
      <c r="AB68" s="457"/>
      <c r="AC68" s="457"/>
      <c r="AD68" s="457"/>
      <c r="AE68" s="90"/>
      <c r="AF68" s="90"/>
      <c r="AG68" s="90"/>
      <c r="AH68" s="90"/>
      <c r="AI68" s="90">
        <v>1</v>
      </c>
      <c r="AJ68" s="458">
        <v>173642.85</v>
      </c>
      <c r="AK68" s="123"/>
      <c r="AL68" s="458">
        <f t="shared" si="6"/>
        <v>2604.6427500000004</v>
      </c>
      <c r="AM68" s="458">
        <f t="shared" si="7"/>
        <v>176247.49275</v>
      </c>
      <c r="AN68" s="456"/>
      <c r="AO68" s="459"/>
      <c r="AP68" s="459"/>
      <c r="AQ68" s="460" t="s">
        <v>409</v>
      </c>
      <c r="AR68" s="460"/>
      <c r="AS68" s="460" t="s">
        <v>532</v>
      </c>
      <c r="AT68" s="461"/>
      <c r="AU68" s="456"/>
      <c r="AV68" s="456"/>
      <c r="AW68" s="55" t="s">
        <v>424</v>
      </c>
      <c r="AX68" s="176" t="s">
        <v>417</v>
      </c>
      <c r="AY68" s="387"/>
      <c r="AZ68" s="226" t="s">
        <v>494</v>
      </c>
      <c r="BA68" s="199" t="s">
        <v>587</v>
      </c>
      <c r="BB68" s="454" t="s">
        <v>618</v>
      </c>
      <c r="BC68" s="105"/>
      <c r="BD68" s="105"/>
      <c r="BE68" s="105"/>
      <c r="BF68" s="105"/>
      <c r="BG68" s="105"/>
      <c r="BH68" s="105"/>
      <c r="BI68" s="105"/>
      <c r="BJ68" s="105"/>
      <c r="BK68" s="105"/>
      <c r="BL68" s="105"/>
    </row>
    <row r="69" spans="1:64" s="91" customFormat="1" ht="78.75" customHeight="1">
      <c r="A69" s="463">
        <v>58</v>
      </c>
      <c r="B69" s="466"/>
      <c r="C69" s="270" t="s">
        <v>729</v>
      </c>
      <c r="D69" s="51" t="s">
        <v>123</v>
      </c>
      <c r="E69" s="128" t="s">
        <v>247</v>
      </c>
      <c r="F69" s="98"/>
      <c r="G69" s="95" t="s">
        <v>332</v>
      </c>
      <c r="H69" s="54" t="s">
        <v>461</v>
      </c>
      <c r="I69" s="95" t="s">
        <v>460</v>
      </c>
      <c r="J69" s="456"/>
      <c r="K69" s="456">
        <v>956</v>
      </c>
      <c r="L69" s="456" t="s">
        <v>406</v>
      </c>
      <c r="M69" s="456">
        <v>1</v>
      </c>
      <c r="N69" s="89"/>
      <c r="O69" s="87">
        <v>250000</v>
      </c>
      <c r="P69" s="240">
        <f t="shared" si="2"/>
        <v>3750</v>
      </c>
      <c r="Q69" s="156"/>
      <c r="R69" s="88">
        <v>249222.29</v>
      </c>
      <c r="S69" s="88"/>
      <c r="T69" s="88"/>
      <c r="U69" s="317">
        <v>241963.39</v>
      </c>
      <c r="V69" s="131">
        <f t="shared" si="8"/>
        <v>241963.38999999998</v>
      </c>
      <c r="W69" s="456">
        <v>3629.45</v>
      </c>
      <c r="X69" s="134">
        <v>245592.84</v>
      </c>
      <c r="Y69" s="317">
        <v>241963.39</v>
      </c>
      <c r="Z69" s="457"/>
      <c r="AA69" s="457"/>
      <c r="AB69" s="457"/>
      <c r="AC69" s="457"/>
      <c r="AD69" s="457"/>
      <c r="AE69" s="90"/>
      <c r="AF69" s="90"/>
      <c r="AG69" s="90"/>
      <c r="AH69" s="90"/>
      <c r="AI69" s="90">
        <v>1</v>
      </c>
      <c r="AJ69" s="458">
        <v>241963.39</v>
      </c>
      <c r="AK69" s="123"/>
      <c r="AL69" s="458">
        <f t="shared" si="6"/>
        <v>3629.4508500000002</v>
      </c>
      <c r="AM69" s="458">
        <f t="shared" si="7"/>
        <v>245592.84085000001</v>
      </c>
      <c r="AN69" s="456"/>
      <c r="AO69" s="459"/>
      <c r="AP69" s="459"/>
      <c r="AQ69" s="460" t="s">
        <v>409</v>
      </c>
      <c r="AR69" s="460"/>
      <c r="AS69" s="460" t="s">
        <v>532</v>
      </c>
      <c r="AT69" s="461"/>
      <c r="AU69" s="456"/>
      <c r="AV69" s="456"/>
      <c r="AW69" s="55" t="s">
        <v>424</v>
      </c>
      <c r="AX69" s="176" t="s">
        <v>417</v>
      </c>
      <c r="AY69" s="387"/>
      <c r="AZ69" s="226" t="s">
        <v>494</v>
      </c>
      <c r="BA69" s="199" t="s">
        <v>628</v>
      </c>
      <c r="BB69" s="162" t="s">
        <v>629</v>
      </c>
      <c r="BC69" s="105"/>
      <c r="BD69" s="105"/>
      <c r="BE69" s="105"/>
      <c r="BF69" s="105"/>
      <c r="BG69" s="105"/>
      <c r="BH69" s="105"/>
      <c r="BI69" s="105"/>
      <c r="BJ69" s="105"/>
      <c r="BK69" s="105"/>
      <c r="BL69" s="105"/>
    </row>
    <row r="70" spans="1:64" s="91" customFormat="1" ht="78.75" customHeight="1">
      <c r="A70" s="463">
        <v>59</v>
      </c>
      <c r="B70" s="466"/>
      <c r="C70" s="270" t="s">
        <v>730</v>
      </c>
      <c r="D70" s="51" t="s">
        <v>124</v>
      </c>
      <c r="E70" s="128" t="s">
        <v>248</v>
      </c>
      <c r="F70" s="98"/>
      <c r="G70" s="95" t="s">
        <v>333</v>
      </c>
      <c r="H70" s="54" t="s">
        <v>461</v>
      </c>
      <c r="I70" s="95" t="s">
        <v>460</v>
      </c>
      <c r="J70" s="456"/>
      <c r="K70" s="456">
        <v>956</v>
      </c>
      <c r="L70" s="456" t="s">
        <v>406</v>
      </c>
      <c r="M70" s="456">
        <v>1</v>
      </c>
      <c r="N70" s="89"/>
      <c r="O70" s="87">
        <v>250000</v>
      </c>
      <c r="P70" s="240">
        <f t="shared" si="2"/>
        <v>3750</v>
      </c>
      <c r="Q70" s="156"/>
      <c r="R70" s="88">
        <v>249950.25</v>
      </c>
      <c r="S70" s="88"/>
      <c r="T70" s="88"/>
      <c r="U70" s="317">
        <v>242670.15</v>
      </c>
      <c r="V70" s="131">
        <f t="shared" si="8"/>
        <v>242670.15000000002</v>
      </c>
      <c r="W70" s="456">
        <v>3640.05</v>
      </c>
      <c r="X70" s="134">
        <v>246310.2</v>
      </c>
      <c r="Y70" s="317">
        <v>242670.15</v>
      </c>
      <c r="Z70" s="457"/>
      <c r="AA70" s="457"/>
      <c r="AB70" s="457"/>
      <c r="AC70" s="457"/>
      <c r="AD70" s="457"/>
      <c r="AE70" s="90"/>
      <c r="AF70" s="90"/>
      <c r="AG70" s="90"/>
      <c r="AH70" s="90"/>
      <c r="AI70" s="90">
        <v>1</v>
      </c>
      <c r="AJ70" s="458">
        <v>242670.15</v>
      </c>
      <c r="AK70" s="123"/>
      <c r="AL70" s="458">
        <f t="shared" si="6"/>
        <v>3640.0522499999997</v>
      </c>
      <c r="AM70" s="458">
        <f t="shared" si="7"/>
        <v>246310.20225</v>
      </c>
      <c r="AN70" s="456"/>
      <c r="AO70" s="459"/>
      <c r="AP70" s="459"/>
      <c r="AQ70" s="460" t="s">
        <v>409</v>
      </c>
      <c r="AR70" s="460"/>
      <c r="AS70" s="460" t="s">
        <v>532</v>
      </c>
      <c r="AT70" s="461"/>
      <c r="AU70" s="456"/>
      <c r="AV70" s="456"/>
      <c r="AW70" s="55" t="s">
        <v>424</v>
      </c>
      <c r="AX70" s="176" t="s">
        <v>417</v>
      </c>
      <c r="AY70" s="387"/>
      <c r="AZ70" s="226" t="s">
        <v>494</v>
      </c>
      <c r="BA70" s="199" t="s">
        <v>628</v>
      </c>
      <c r="BB70" s="162" t="s">
        <v>629</v>
      </c>
      <c r="BC70" s="105"/>
      <c r="BD70" s="105"/>
      <c r="BE70" s="105"/>
      <c r="BF70" s="105"/>
      <c r="BG70" s="105"/>
      <c r="BH70" s="105"/>
      <c r="BI70" s="105"/>
      <c r="BJ70" s="105"/>
      <c r="BK70" s="105"/>
      <c r="BL70" s="105"/>
    </row>
    <row r="71" spans="1:64" s="91" customFormat="1" ht="78.75" customHeight="1">
      <c r="A71" s="463">
        <v>60</v>
      </c>
      <c r="B71" s="466"/>
      <c r="C71" s="270" t="s">
        <v>731</v>
      </c>
      <c r="D71" s="51" t="s">
        <v>125</v>
      </c>
      <c r="E71" s="128" t="s">
        <v>249</v>
      </c>
      <c r="F71" s="98"/>
      <c r="G71" s="95" t="s">
        <v>842</v>
      </c>
      <c r="H71" s="54" t="s">
        <v>461</v>
      </c>
      <c r="I71" s="95" t="s">
        <v>460</v>
      </c>
      <c r="J71" s="456"/>
      <c r="K71" s="456">
        <v>956</v>
      </c>
      <c r="L71" s="456" t="s">
        <v>406</v>
      </c>
      <c r="M71" s="456">
        <v>1</v>
      </c>
      <c r="N71" s="89"/>
      <c r="O71" s="87">
        <v>500000</v>
      </c>
      <c r="P71" s="240">
        <f t="shared" si="2"/>
        <v>7500</v>
      </c>
      <c r="Q71" s="156"/>
      <c r="R71" s="88">
        <v>499284.02</v>
      </c>
      <c r="S71" s="88"/>
      <c r="T71" s="88"/>
      <c r="U71" s="317">
        <v>484741.78</v>
      </c>
      <c r="V71" s="131">
        <f t="shared" si="8"/>
        <v>484741.78</v>
      </c>
      <c r="W71" s="456">
        <v>7271.12</v>
      </c>
      <c r="X71" s="134">
        <v>492012.9</v>
      </c>
      <c r="Y71" s="317">
        <v>484741.78</v>
      </c>
      <c r="Z71" s="457"/>
      <c r="AA71" s="457"/>
      <c r="AB71" s="457"/>
      <c r="AC71" s="457"/>
      <c r="AD71" s="457"/>
      <c r="AE71" s="90"/>
      <c r="AF71" s="90"/>
      <c r="AG71" s="90"/>
      <c r="AH71" s="90"/>
      <c r="AI71" s="90">
        <v>1</v>
      </c>
      <c r="AJ71" s="458">
        <v>484741.78</v>
      </c>
      <c r="AK71" s="123"/>
      <c r="AL71" s="458">
        <f t="shared" si="6"/>
        <v>7271.1267000000007</v>
      </c>
      <c r="AM71" s="458">
        <f t="shared" si="7"/>
        <v>492012.90670000005</v>
      </c>
      <c r="AN71" s="456"/>
      <c r="AO71" s="459"/>
      <c r="AP71" s="459"/>
      <c r="AQ71" s="460" t="s">
        <v>409</v>
      </c>
      <c r="AR71" s="460"/>
      <c r="AS71" s="460" t="s">
        <v>532</v>
      </c>
      <c r="AT71" s="461"/>
      <c r="AU71" s="456"/>
      <c r="AV71" s="456"/>
      <c r="AW71" s="55" t="s">
        <v>424</v>
      </c>
      <c r="AX71" s="176" t="s">
        <v>417</v>
      </c>
      <c r="AY71" s="387"/>
      <c r="AZ71" s="226" t="s">
        <v>494</v>
      </c>
      <c r="BA71" s="199" t="s">
        <v>628</v>
      </c>
      <c r="BB71" s="162" t="s">
        <v>629</v>
      </c>
      <c r="BC71" s="105"/>
      <c r="BD71" s="105"/>
      <c r="BE71" s="105"/>
      <c r="BF71" s="105"/>
      <c r="BG71" s="105"/>
      <c r="BH71" s="105"/>
      <c r="BI71" s="105"/>
      <c r="BJ71" s="105"/>
      <c r="BK71" s="105"/>
      <c r="BL71" s="105"/>
    </row>
    <row r="72" spans="1:64" s="91" customFormat="1" ht="78.75" customHeight="1">
      <c r="A72" s="463">
        <v>61</v>
      </c>
      <c r="B72" s="466"/>
      <c r="C72" s="270" t="s">
        <v>732</v>
      </c>
      <c r="D72" s="51" t="s">
        <v>126</v>
      </c>
      <c r="E72" s="128" t="s">
        <v>250</v>
      </c>
      <c r="F72" s="98"/>
      <c r="G72" s="95" t="s">
        <v>334</v>
      </c>
      <c r="H72" s="54" t="s">
        <v>461</v>
      </c>
      <c r="I72" s="95" t="s">
        <v>460</v>
      </c>
      <c r="J72" s="456"/>
      <c r="K72" s="456">
        <v>956</v>
      </c>
      <c r="L72" s="456" t="s">
        <v>406</v>
      </c>
      <c r="M72" s="456">
        <v>1</v>
      </c>
      <c r="N72" s="89"/>
      <c r="O72" s="87">
        <v>500000</v>
      </c>
      <c r="P72" s="240">
        <f t="shared" si="2"/>
        <v>7500</v>
      </c>
      <c r="Q72" s="156"/>
      <c r="R72" s="88">
        <v>499242.95</v>
      </c>
      <c r="S72" s="88"/>
      <c r="T72" s="88"/>
      <c r="U72" s="317">
        <v>484701.91</v>
      </c>
      <c r="V72" s="131">
        <f t="shared" si="8"/>
        <v>484701.91</v>
      </c>
      <c r="W72" s="456">
        <v>7270.52</v>
      </c>
      <c r="X72" s="134">
        <v>491972.43</v>
      </c>
      <c r="Y72" s="317">
        <v>484701.91</v>
      </c>
      <c r="Z72" s="457"/>
      <c r="AA72" s="457"/>
      <c r="AB72" s="457"/>
      <c r="AC72" s="457"/>
      <c r="AD72" s="457"/>
      <c r="AE72" s="90"/>
      <c r="AF72" s="90"/>
      <c r="AG72" s="90"/>
      <c r="AH72" s="90"/>
      <c r="AI72" s="90">
        <v>1</v>
      </c>
      <c r="AJ72" s="458">
        <v>484701.91</v>
      </c>
      <c r="AK72" s="123"/>
      <c r="AL72" s="458">
        <f t="shared" si="6"/>
        <v>7270.5286500000002</v>
      </c>
      <c r="AM72" s="458">
        <f t="shared" si="7"/>
        <v>491972.43864999997</v>
      </c>
      <c r="AN72" s="456">
        <v>160</v>
      </c>
      <c r="AO72" s="459" t="s">
        <v>874</v>
      </c>
      <c r="AP72" s="459">
        <v>82.31</v>
      </c>
      <c r="AQ72" s="460" t="s">
        <v>409</v>
      </c>
      <c r="AR72" s="460"/>
      <c r="AS72" s="460" t="s">
        <v>532</v>
      </c>
      <c r="AT72" s="461" t="s">
        <v>890</v>
      </c>
      <c r="AU72" s="456" t="s">
        <v>891</v>
      </c>
      <c r="AV72" s="456" t="s">
        <v>892</v>
      </c>
      <c r="AW72" s="55" t="s">
        <v>424</v>
      </c>
      <c r="AX72" s="176" t="s">
        <v>417</v>
      </c>
      <c r="AY72" s="387"/>
      <c r="AZ72" s="226" t="s">
        <v>494</v>
      </c>
      <c r="BA72" s="199" t="s">
        <v>587</v>
      </c>
      <c r="BB72" s="162" t="s">
        <v>893</v>
      </c>
      <c r="BC72" s="105"/>
      <c r="BD72" s="105"/>
      <c r="BE72" s="105"/>
      <c r="BF72" s="105"/>
      <c r="BG72" s="105"/>
      <c r="BH72" s="105"/>
      <c r="BI72" s="105"/>
      <c r="BJ72" s="105"/>
      <c r="BK72" s="105"/>
      <c r="BL72" s="105"/>
    </row>
    <row r="73" spans="1:64" s="91" customFormat="1" ht="78.75" customHeight="1">
      <c r="A73" s="463">
        <v>62</v>
      </c>
      <c r="B73" s="466"/>
      <c r="C73" s="270" t="s">
        <v>733</v>
      </c>
      <c r="D73" s="51" t="s">
        <v>127</v>
      </c>
      <c r="E73" s="128" t="s">
        <v>251</v>
      </c>
      <c r="F73" s="98"/>
      <c r="G73" s="95" t="s">
        <v>335</v>
      </c>
      <c r="H73" s="54" t="s">
        <v>461</v>
      </c>
      <c r="I73" s="95" t="s">
        <v>460</v>
      </c>
      <c r="J73" s="456"/>
      <c r="K73" s="456">
        <v>956</v>
      </c>
      <c r="L73" s="456" t="s">
        <v>406</v>
      </c>
      <c r="M73" s="456">
        <v>1</v>
      </c>
      <c r="N73" s="89"/>
      <c r="O73" s="87">
        <v>1000000</v>
      </c>
      <c r="P73" s="240">
        <f t="shared" si="2"/>
        <v>15000</v>
      </c>
      <c r="Q73" s="156"/>
      <c r="R73" s="88">
        <v>999985.21</v>
      </c>
      <c r="S73" s="88"/>
      <c r="T73" s="88"/>
      <c r="U73" s="317">
        <v>970859.43</v>
      </c>
      <c r="V73" s="131">
        <f t="shared" si="8"/>
        <v>970859.42999999993</v>
      </c>
      <c r="W73" s="456">
        <v>14562.89</v>
      </c>
      <c r="X73" s="134">
        <v>985422.32</v>
      </c>
      <c r="Y73" s="317">
        <v>970859.43</v>
      </c>
      <c r="Z73" s="457"/>
      <c r="AA73" s="457"/>
      <c r="AB73" s="457"/>
      <c r="AC73" s="457"/>
      <c r="AD73" s="457"/>
      <c r="AE73" s="90"/>
      <c r="AF73" s="90"/>
      <c r="AG73" s="90"/>
      <c r="AH73" s="90"/>
      <c r="AI73" s="90">
        <v>1</v>
      </c>
      <c r="AJ73" s="458">
        <v>970859.43</v>
      </c>
      <c r="AK73" s="123"/>
      <c r="AL73" s="458">
        <f t="shared" si="6"/>
        <v>14562.891450000001</v>
      </c>
      <c r="AM73" s="458">
        <f t="shared" si="7"/>
        <v>985422.32145000005</v>
      </c>
      <c r="AN73" s="456">
        <v>85</v>
      </c>
      <c r="AO73" s="459" t="s">
        <v>874</v>
      </c>
      <c r="AP73" s="459" t="s">
        <v>939</v>
      </c>
      <c r="AQ73" s="460" t="s">
        <v>409</v>
      </c>
      <c r="AR73" s="460"/>
      <c r="AS73" s="460" t="s">
        <v>532</v>
      </c>
      <c r="AT73" s="461" t="s">
        <v>410</v>
      </c>
      <c r="AU73" s="456" t="s">
        <v>937</v>
      </c>
      <c r="AV73" s="456" t="s">
        <v>938</v>
      </c>
      <c r="AW73" s="55" t="s">
        <v>424</v>
      </c>
      <c r="AX73" s="176" t="s">
        <v>417</v>
      </c>
      <c r="AY73" s="387"/>
      <c r="AZ73" s="226" t="s">
        <v>494</v>
      </c>
      <c r="BA73" s="199" t="s">
        <v>587</v>
      </c>
      <c r="BB73" s="454" t="s">
        <v>889</v>
      </c>
      <c r="BC73" s="105" t="s">
        <v>790</v>
      </c>
      <c r="BD73" s="105"/>
      <c r="BE73" s="105"/>
      <c r="BF73" s="105"/>
      <c r="BG73" s="105"/>
      <c r="BH73" s="105"/>
      <c r="BI73" s="105"/>
      <c r="BJ73" s="105"/>
      <c r="BK73" s="105"/>
      <c r="BL73" s="105"/>
    </row>
    <row r="74" spans="1:64" s="91" customFormat="1" ht="78.75" customHeight="1">
      <c r="A74" s="463">
        <v>63</v>
      </c>
      <c r="B74" s="466"/>
      <c r="C74" s="270" t="s">
        <v>734</v>
      </c>
      <c r="D74" s="51" t="s">
        <v>128</v>
      </c>
      <c r="E74" s="128" t="s">
        <v>252</v>
      </c>
      <c r="F74" s="98"/>
      <c r="G74" s="95" t="s">
        <v>336</v>
      </c>
      <c r="H74" s="54" t="s">
        <v>197</v>
      </c>
      <c r="I74" s="95" t="s">
        <v>462</v>
      </c>
      <c r="J74" s="456"/>
      <c r="K74" s="456">
        <v>956</v>
      </c>
      <c r="L74" s="456" t="s">
        <v>406</v>
      </c>
      <c r="M74" s="456">
        <v>1</v>
      </c>
      <c r="N74" s="89"/>
      <c r="O74" s="87">
        <v>400000</v>
      </c>
      <c r="P74" s="240">
        <f t="shared" si="2"/>
        <v>6000</v>
      </c>
      <c r="Q74" s="156"/>
      <c r="R74" s="88"/>
      <c r="S74" s="88"/>
      <c r="T74" s="88"/>
      <c r="U74" s="317"/>
      <c r="V74" s="131">
        <f t="shared" si="8"/>
        <v>0</v>
      </c>
      <c r="W74" s="456"/>
      <c r="X74" s="134"/>
      <c r="Y74" s="317"/>
      <c r="Z74" s="457">
        <v>1</v>
      </c>
      <c r="AA74" s="457"/>
      <c r="AB74" s="457"/>
      <c r="AC74" s="457"/>
      <c r="AD74" s="457"/>
      <c r="AE74" s="90"/>
      <c r="AF74" s="90"/>
      <c r="AG74" s="90"/>
      <c r="AH74" s="90"/>
      <c r="AI74" s="90"/>
      <c r="AJ74" s="458"/>
      <c r="AK74" s="123"/>
      <c r="AL74" s="458">
        <f t="shared" si="6"/>
        <v>0</v>
      </c>
      <c r="AM74" s="458">
        <f t="shared" si="7"/>
        <v>0</v>
      </c>
      <c r="AN74" s="456"/>
      <c r="AO74" s="459"/>
      <c r="AP74" s="459"/>
      <c r="AQ74" s="460" t="s">
        <v>409</v>
      </c>
      <c r="AR74" s="460"/>
      <c r="AS74" s="460" t="s">
        <v>532</v>
      </c>
      <c r="AT74" s="461"/>
      <c r="AU74" s="456"/>
      <c r="AV74" s="456"/>
      <c r="AW74" s="456" t="s">
        <v>794</v>
      </c>
      <c r="AX74" s="176" t="s">
        <v>801</v>
      </c>
      <c r="AY74" s="387"/>
      <c r="AZ74" s="226" t="s">
        <v>494</v>
      </c>
      <c r="BA74" s="162" t="s">
        <v>797</v>
      </c>
      <c r="BB74" s="162"/>
      <c r="BC74" s="105"/>
      <c r="BD74" s="105"/>
      <c r="BE74" s="105"/>
      <c r="BF74" s="105"/>
      <c r="BG74" s="105"/>
      <c r="BH74" s="105"/>
      <c r="BI74" s="105"/>
      <c r="BJ74" s="105"/>
      <c r="BK74" s="105"/>
      <c r="BL74" s="105"/>
    </row>
    <row r="75" spans="1:64" s="91" customFormat="1" ht="78.75" customHeight="1">
      <c r="A75" s="463">
        <v>64</v>
      </c>
      <c r="B75" s="466"/>
      <c r="C75" s="270" t="s">
        <v>735</v>
      </c>
      <c r="D75" s="51" t="s">
        <v>129</v>
      </c>
      <c r="E75" s="128" t="s">
        <v>253</v>
      </c>
      <c r="F75" s="98"/>
      <c r="G75" s="95" t="s">
        <v>337</v>
      </c>
      <c r="H75" s="54" t="s">
        <v>908</v>
      </c>
      <c r="I75" s="95" t="s">
        <v>905</v>
      </c>
      <c r="J75" s="456"/>
      <c r="K75" s="456">
        <v>956</v>
      </c>
      <c r="L75" s="456" t="s">
        <v>406</v>
      </c>
      <c r="M75" s="456">
        <v>1</v>
      </c>
      <c r="N75" s="89"/>
      <c r="O75" s="87">
        <v>500000</v>
      </c>
      <c r="P75" s="240">
        <f t="shared" si="2"/>
        <v>7500</v>
      </c>
      <c r="Q75" s="156"/>
      <c r="R75" s="88">
        <v>499611.57</v>
      </c>
      <c r="S75" s="88"/>
      <c r="T75" s="88"/>
      <c r="U75" s="317">
        <v>485059.79</v>
      </c>
      <c r="V75" s="131">
        <f t="shared" si="8"/>
        <v>485059.79</v>
      </c>
      <c r="W75" s="456">
        <v>7275.89</v>
      </c>
      <c r="X75" s="134">
        <v>492335.68</v>
      </c>
      <c r="Y75" s="317">
        <v>485059.79</v>
      </c>
      <c r="Z75" s="457"/>
      <c r="AA75" s="457"/>
      <c r="AB75" s="457"/>
      <c r="AC75" s="457"/>
      <c r="AD75" s="457"/>
      <c r="AE75" s="90"/>
      <c r="AF75" s="90"/>
      <c r="AG75" s="90"/>
      <c r="AH75" s="90"/>
      <c r="AI75" s="90">
        <v>1</v>
      </c>
      <c r="AJ75" s="458">
        <v>485059.79</v>
      </c>
      <c r="AK75" s="123"/>
      <c r="AL75" s="458">
        <f t="shared" si="6"/>
        <v>7275.8968499999992</v>
      </c>
      <c r="AM75" s="458">
        <f t="shared" si="7"/>
        <v>492335.68685</v>
      </c>
      <c r="AN75" s="456">
        <v>160</v>
      </c>
      <c r="AO75" s="459" t="s">
        <v>874</v>
      </c>
      <c r="AP75" s="459">
        <v>34.450000000000003</v>
      </c>
      <c r="AQ75" s="460" t="s">
        <v>409</v>
      </c>
      <c r="AR75" s="460"/>
      <c r="AS75" s="460" t="s">
        <v>532</v>
      </c>
      <c r="AT75" s="461" t="s">
        <v>890</v>
      </c>
      <c r="AU75" s="456" t="s">
        <v>911</v>
      </c>
      <c r="AV75" s="456" t="s">
        <v>910</v>
      </c>
      <c r="AW75" s="55" t="s">
        <v>424</v>
      </c>
      <c r="AX75" s="176" t="s">
        <v>417</v>
      </c>
      <c r="AY75" s="387"/>
      <c r="AZ75" s="226" t="s">
        <v>494</v>
      </c>
      <c r="BA75" s="199" t="s">
        <v>587</v>
      </c>
      <c r="BB75" s="162" t="s">
        <v>893</v>
      </c>
      <c r="BC75" s="105"/>
      <c r="BD75" s="105"/>
      <c r="BE75" s="105"/>
      <c r="BF75" s="105"/>
      <c r="BG75" s="105"/>
      <c r="BH75" s="105"/>
      <c r="BI75" s="105"/>
      <c r="BJ75" s="105"/>
      <c r="BK75" s="105"/>
      <c r="BL75" s="105"/>
    </row>
    <row r="76" spans="1:64" s="91" customFormat="1" ht="78.75" customHeight="1">
      <c r="A76" s="463">
        <v>65</v>
      </c>
      <c r="B76" s="466"/>
      <c r="C76" s="270" t="s">
        <v>736</v>
      </c>
      <c r="D76" s="51" t="s">
        <v>130</v>
      </c>
      <c r="E76" s="128" t="s">
        <v>254</v>
      </c>
      <c r="F76" s="98"/>
      <c r="G76" s="95" t="s">
        <v>338</v>
      </c>
      <c r="H76" s="54" t="s">
        <v>908</v>
      </c>
      <c r="I76" s="95" t="s">
        <v>905</v>
      </c>
      <c r="J76" s="456"/>
      <c r="K76" s="456">
        <v>956</v>
      </c>
      <c r="L76" s="456" t="s">
        <v>406</v>
      </c>
      <c r="M76" s="456">
        <v>1</v>
      </c>
      <c r="N76" s="89"/>
      <c r="O76" s="87">
        <v>350000</v>
      </c>
      <c r="P76" s="240">
        <f t="shared" si="2"/>
        <v>5250</v>
      </c>
      <c r="Q76" s="156"/>
      <c r="R76" s="88">
        <v>317651.55</v>
      </c>
      <c r="S76" s="88"/>
      <c r="T76" s="88"/>
      <c r="U76" s="317">
        <v>308399.57</v>
      </c>
      <c r="V76" s="131">
        <f t="shared" si="8"/>
        <v>308399.57</v>
      </c>
      <c r="W76" s="456">
        <v>4625.99</v>
      </c>
      <c r="X76" s="134">
        <v>313025.56</v>
      </c>
      <c r="Y76" s="317">
        <v>308399.57</v>
      </c>
      <c r="Z76" s="457"/>
      <c r="AA76" s="457"/>
      <c r="AB76" s="457"/>
      <c r="AC76" s="457"/>
      <c r="AD76" s="457"/>
      <c r="AE76" s="90"/>
      <c r="AF76" s="90"/>
      <c r="AG76" s="90"/>
      <c r="AH76" s="90"/>
      <c r="AI76" s="90">
        <v>1</v>
      </c>
      <c r="AJ76" s="458">
        <v>308399.57</v>
      </c>
      <c r="AK76" s="123"/>
      <c r="AL76" s="458">
        <f t="shared" ref="AL76:AL107" si="9">AJ76*1.5/100</f>
        <v>4625.9935500000001</v>
      </c>
      <c r="AM76" s="458">
        <f t="shared" ref="AM76:AM107" si="10">AL76+AJ76</f>
        <v>313025.56355000002</v>
      </c>
      <c r="AN76" s="456">
        <v>150</v>
      </c>
      <c r="AO76" s="459" t="s">
        <v>874</v>
      </c>
      <c r="AP76" s="459">
        <v>65.540000000000006</v>
      </c>
      <c r="AQ76" s="460" t="s">
        <v>409</v>
      </c>
      <c r="AR76" s="460"/>
      <c r="AS76" s="460" t="s">
        <v>532</v>
      </c>
      <c r="AT76" s="461" t="s">
        <v>890</v>
      </c>
      <c r="AU76" s="456" t="s">
        <v>909</v>
      </c>
      <c r="AV76" s="456" t="s">
        <v>910</v>
      </c>
      <c r="AW76" s="55" t="s">
        <v>424</v>
      </c>
      <c r="AX76" s="176" t="s">
        <v>417</v>
      </c>
      <c r="AY76" s="387"/>
      <c r="AZ76" s="226" t="s">
        <v>494</v>
      </c>
      <c r="BA76" s="199" t="s">
        <v>587</v>
      </c>
      <c r="BB76" s="162" t="s">
        <v>893</v>
      </c>
      <c r="BC76" s="105"/>
      <c r="BD76" s="105"/>
      <c r="BE76" s="105"/>
      <c r="BF76" s="105"/>
      <c r="BG76" s="105"/>
      <c r="BH76" s="105"/>
      <c r="BI76" s="105"/>
      <c r="BJ76" s="105"/>
      <c r="BK76" s="105"/>
      <c r="BL76" s="105"/>
    </row>
    <row r="77" spans="1:64" s="91" customFormat="1" ht="78.75" customHeight="1">
      <c r="A77" s="463">
        <v>66</v>
      </c>
      <c r="B77" s="466"/>
      <c r="C77" s="270" t="s">
        <v>737</v>
      </c>
      <c r="D77" s="51" t="s">
        <v>131</v>
      </c>
      <c r="E77" s="128" t="s">
        <v>255</v>
      </c>
      <c r="F77" s="98"/>
      <c r="G77" s="95" t="s">
        <v>339</v>
      </c>
      <c r="H77" s="54" t="s">
        <v>197</v>
      </c>
      <c r="I77" s="95" t="s">
        <v>462</v>
      </c>
      <c r="J77" s="456"/>
      <c r="K77" s="456">
        <v>956</v>
      </c>
      <c r="L77" s="456" t="s">
        <v>406</v>
      </c>
      <c r="M77" s="456">
        <v>1</v>
      </c>
      <c r="N77" s="89"/>
      <c r="O77" s="87">
        <v>961041.8</v>
      </c>
      <c r="P77" s="240">
        <f t="shared" ref="P77:P94" si="11">O77*1.5/100</f>
        <v>14415.627000000002</v>
      </c>
      <c r="Q77" s="156"/>
      <c r="R77" s="88">
        <v>961041.81</v>
      </c>
      <c r="S77" s="88"/>
      <c r="T77" s="88"/>
      <c r="U77" s="317">
        <v>933050.3</v>
      </c>
      <c r="V77" s="131">
        <f t="shared" si="8"/>
        <v>933050.3</v>
      </c>
      <c r="W77" s="456">
        <v>13995.75</v>
      </c>
      <c r="X77" s="134">
        <v>947046.05</v>
      </c>
      <c r="Y77" s="366">
        <v>879914</v>
      </c>
      <c r="Z77" s="457"/>
      <c r="AA77" s="457"/>
      <c r="AB77" s="457"/>
      <c r="AC77" s="457"/>
      <c r="AD77" s="457"/>
      <c r="AE77" s="90"/>
      <c r="AF77" s="90"/>
      <c r="AG77" s="90"/>
      <c r="AH77" s="90"/>
      <c r="AI77" s="90">
        <v>1</v>
      </c>
      <c r="AJ77" s="458">
        <v>879914</v>
      </c>
      <c r="AK77" s="123"/>
      <c r="AL77" s="458">
        <f t="shared" si="9"/>
        <v>13198.71</v>
      </c>
      <c r="AM77" s="458">
        <f t="shared" si="10"/>
        <v>893112.71</v>
      </c>
      <c r="AP77" s="459"/>
      <c r="AQ77" s="460" t="s">
        <v>409</v>
      </c>
      <c r="AR77" s="460"/>
      <c r="AS77" s="460" t="s">
        <v>532</v>
      </c>
      <c r="AT77" s="461"/>
      <c r="AU77" s="456"/>
      <c r="AV77" s="456"/>
      <c r="AW77" s="55" t="s">
        <v>424</v>
      </c>
      <c r="AX77" s="176" t="s">
        <v>417</v>
      </c>
      <c r="AY77" s="387"/>
      <c r="AZ77" s="226" t="s">
        <v>494</v>
      </c>
      <c r="BA77" s="199" t="s">
        <v>792</v>
      </c>
      <c r="BB77" s="162"/>
      <c r="BC77" s="105"/>
      <c r="BD77" s="105"/>
      <c r="BE77" s="105"/>
      <c r="BF77" s="105"/>
      <c r="BG77" s="105"/>
      <c r="BH77" s="105"/>
      <c r="BI77" s="105"/>
      <c r="BJ77" s="105"/>
      <c r="BK77" s="105"/>
      <c r="BL77" s="105"/>
    </row>
    <row r="78" spans="1:64" s="91" customFormat="1" ht="78.75" customHeight="1">
      <c r="A78" s="463">
        <v>67</v>
      </c>
      <c r="B78" s="466"/>
      <c r="C78" s="270" t="s">
        <v>738</v>
      </c>
      <c r="D78" s="51" t="s">
        <v>132</v>
      </c>
      <c r="E78" s="128" t="s">
        <v>256</v>
      </c>
      <c r="F78" s="98"/>
      <c r="G78" s="95" t="s">
        <v>340</v>
      </c>
      <c r="H78" s="54" t="s">
        <v>904</v>
      </c>
      <c r="I78" s="95" t="s">
        <v>905</v>
      </c>
      <c r="J78" s="456"/>
      <c r="K78" s="456">
        <v>956</v>
      </c>
      <c r="L78" s="456" t="s">
        <v>406</v>
      </c>
      <c r="M78" s="456">
        <v>1</v>
      </c>
      <c r="N78" s="89"/>
      <c r="O78" s="87">
        <v>350000</v>
      </c>
      <c r="P78" s="240">
        <f t="shared" si="11"/>
        <v>5250</v>
      </c>
      <c r="Q78" s="156"/>
      <c r="R78" s="88">
        <v>349274.4</v>
      </c>
      <c r="S78" s="88"/>
      <c r="T78" s="88"/>
      <c r="U78" s="317">
        <v>339098.44</v>
      </c>
      <c r="V78" s="131">
        <f t="shared" si="8"/>
        <v>339098.44</v>
      </c>
      <c r="W78" s="456">
        <v>5087.9799999999996</v>
      </c>
      <c r="X78" s="134">
        <v>344186.42</v>
      </c>
      <c r="Y78" s="317">
        <v>339098.44</v>
      </c>
      <c r="Z78" s="457"/>
      <c r="AA78" s="457"/>
      <c r="AB78" s="457"/>
      <c r="AC78" s="457"/>
      <c r="AD78" s="457"/>
      <c r="AE78" s="90"/>
      <c r="AF78" s="90"/>
      <c r="AG78" s="90"/>
      <c r="AH78" s="90"/>
      <c r="AI78" s="90">
        <v>1</v>
      </c>
      <c r="AJ78" s="458">
        <v>332707.86</v>
      </c>
      <c r="AK78" s="123"/>
      <c r="AL78" s="458">
        <f t="shared" si="9"/>
        <v>4990.6179000000002</v>
      </c>
      <c r="AM78" s="458">
        <f t="shared" si="10"/>
        <v>337698.4779</v>
      </c>
      <c r="AN78" s="456">
        <v>150</v>
      </c>
      <c r="AO78" s="459" t="s">
        <v>874</v>
      </c>
      <c r="AP78" s="459" t="s">
        <v>906</v>
      </c>
      <c r="AQ78" s="460" t="s">
        <v>409</v>
      </c>
      <c r="AR78" s="460"/>
      <c r="AS78" s="460" t="s">
        <v>532</v>
      </c>
      <c r="AT78" s="461" t="s">
        <v>890</v>
      </c>
      <c r="AU78" s="456" t="s">
        <v>888</v>
      </c>
      <c r="AV78" s="456" t="s">
        <v>907</v>
      </c>
      <c r="AW78" s="55" t="s">
        <v>424</v>
      </c>
      <c r="AX78" s="176" t="s">
        <v>417</v>
      </c>
      <c r="AY78" s="387"/>
      <c r="AZ78" s="226" t="s">
        <v>494</v>
      </c>
      <c r="BA78" s="199" t="s">
        <v>587</v>
      </c>
      <c r="BB78" s="162" t="s">
        <v>893</v>
      </c>
      <c r="BC78" s="105"/>
      <c r="BD78" s="105"/>
      <c r="BE78" s="105"/>
      <c r="BF78" s="105"/>
      <c r="BG78" s="105"/>
      <c r="BH78" s="105"/>
      <c r="BI78" s="105"/>
      <c r="BJ78" s="105"/>
      <c r="BK78" s="105"/>
      <c r="BL78" s="105"/>
    </row>
    <row r="79" spans="1:64" s="91" customFormat="1" ht="78.75" customHeight="1">
      <c r="A79" s="463">
        <v>68</v>
      </c>
      <c r="B79" s="466"/>
      <c r="C79" s="270" t="s">
        <v>739</v>
      </c>
      <c r="D79" s="51" t="s">
        <v>133</v>
      </c>
      <c r="E79" s="128" t="s">
        <v>257</v>
      </c>
      <c r="F79" s="98"/>
      <c r="G79" s="95" t="s">
        <v>843</v>
      </c>
      <c r="H79" s="54" t="s">
        <v>202</v>
      </c>
      <c r="I79" s="95" t="s">
        <v>876</v>
      </c>
      <c r="J79" s="456"/>
      <c r="K79" s="456">
        <v>956</v>
      </c>
      <c r="L79" s="456" t="s">
        <v>406</v>
      </c>
      <c r="M79" s="456">
        <v>1</v>
      </c>
      <c r="N79" s="89"/>
      <c r="O79" s="87">
        <v>300000</v>
      </c>
      <c r="P79" s="240">
        <f t="shared" si="11"/>
        <v>4500</v>
      </c>
      <c r="Q79" s="156"/>
      <c r="R79" s="88">
        <v>299208.23</v>
      </c>
      <c r="S79" s="88"/>
      <c r="T79" s="88"/>
      <c r="U79" s="317">
        <v>290493.43</v>
      </c>
      <c r="V79" s="131">
        <f t="shared" si="8"/>
        <v>290493.43</v>
      </c>
      <c r="W79" s="456">
        <v>4357.3999999999996</v>
      </c>
      <c r="X79" s="134">
        <v>294850.83</v>
      </c>
      <c r="Y79" s="317">
        <v>290493.43</v>
      </c>
      <c r="Z79" s="457"/>
      <c r="AA79" s="457"/>
      <c r="AB79" s="457"/>
      <c r="AC79" s="457"/>
      <c r="AD79" s="457"/>
      <c r="AE79" s="90"/>
      <c r="AF79" s="90"/>
      <c r="AG79" s="90"/>
      <c r="AH79" s="90"/>
      <c r="AI79" s="90">
        <v>1</v>
      </c>
      <c r="AJ79" s="458">
        <v>290493.43</v>
      </c>
      <c r="AK79" s="123"/>
      <c r="AL79" s="458">
        <f t="shared" si="9"/>
        <v>4357.4014500000003</v>
      </c>
      <c r="AM79" s="458">
        <f t="shared" si="10"/>
        <v>294850.83145</v>
      </c>
      <c r="AN79" s="456">
        <v>108</v>
      </c>
      <c r="AO79" s="459" t="s">
        <v>874</v>
      </c>
      <c r="AP79" s="459" t="s">
        <v>877</v>
      </c>
      <c r="AQ79" s="460" t="s">
        <v>409</v>
      </c>
      <c r="AR79" s="460"/>
      <c r="AS79" s="460" t="s">
        <v>532</v>
      </c>
      <c r="AT79" s="461" t="s">
        <v>872</v>
      </c>
      <c r="AU79" s="456" t="s">
        <v>878</v>
      </c>
      <c r="AV79" s="456" t="s">
        <v>879</v>
      </c>
      <c r="AW79" s="55" t="s">
        <v>424</v>
      </c>
      <c r="AX79" s="176" t="s">
        <v>417</v>
      </c>
      <c r="AY79" s="387"/>
      <c r="AZ79" s="226" t="s">
        <v>494</v>
      </c>
      <c r="BA79" s="199" t="s">
        <v>628</v>
      </c>
      <c r="BB79" s="162" t="s">
        <v>873</v>
      </c>
      <c r="BC79" s="105"/>
      <c r="BD79" s="105"/>
      <c r="BE79" s="105"/>
      <c r="BF79" s="105"/>
      <c r="BG79" s="105"/>
      <c r="BH79" s="105"/>
      <c r="BI79" s="105"/>
      <c r="BJ79" s="105"/>
      <c r="BK79" s="105"/>
      <c r="BL79" s="105"/>
    </row>
    <row r="80" spans="1:64" s="91" customFormat="1" ht="78.75" customHeight="1">
      <c r="A80" s="463">
        <v>69</v>
      </c>
      <c r="B80" s="466"/>
      <c r="C80" s="270" t="s">
        <v>740</v>
      </c>
      <c r="D80" s="51" t="s">
        <v>134</v>
      </c>
      <c r="E80" s="128" t="s">
        <v>258</v>
      </c>
      <c r="F80" s="98"/>
      <c r="G80" s="95" t="s">
        <v>341</v>
      </c>
      <c r="H80" s="54" t="s">
        <v>197</v>
      </c>
      <c r="I80" s="95" t="s">
        <v>462</v>
      </c>
      <c r="J80" s="456"/>
      <c r="K80" s="456">
        <v>956</v>
      </c>
      <c r="L80" s="456" t="s">
        <v>406</v>
      </c>
      <c r="M80" s="456">
        <v>1</v>
      </c>
      <c r="N80" s="89"/>
      <c r="O80" s="87">
        <v>100000</v>
      </c>
      <c r="P80" s="240">
        <f t="shared" si="11"/>
        <v>1500</v>
      </c>
      <c r="Q80" s="156"/>
      <c r="R80" s="88"/>
      <c r="S80" s="88"/>
      <c r="T80" s="88"/>
      <c r="U80" s="317"/>
      <c r="V80" s="131">
        <f t="shared" si="8"/>
        <v>0</v>
      </c>
      <c r="W80" s="456"/>
      <c r="X80" s="134"/>
      <c r="Y80" s="317"/>
      <c r="Z80" s="457">
        <v>1</v>
      </c>
      <c r="AA80" s="457"/>
      <c r="AB80" s="457"/>
      <c r="AC80" s="457"/>
      <c r="AD80" s="457"/>
      <c r="AE80" s="90"/>
      <c r="AF80" s="90"/>
      <c r="AG80" s="90"/>
      <c r="AH80" s="90"/>
      <c r="AI80" s="90"/>
      <c r="AJ80" s="458"/>
      <c r="AK80" s="123"/>
      <c r="AL80" s="458">
        <f t="shared" si="9"/>
        <v>0</v>
      </c>
      <c r="AM80" s="458">
        <f t="shared" si="10"/>
        <v>0</v>
      </c>
      <c r="AN80" s="456"/>
      <c r="AO80" s="459"/>
      <c r="AP80" s="459"/>
      <c r="AQ80" s="460" t="s">
        <v>409</v>
      </c>
      <c r="AR80" s="460"/>
      <c r="AS80" s="460" t="s">
        <v>532</v>
      </c>
      <c r="AT80" s="461"/>
      <c r="AU80" s="456"/>
      <c r="AV80" s="456"/>
      <c r="AW80" s="456" t="s">
        <v>794</v>
      </c>
      <c r="AX80" s="176" t="s">
        <v>801</v>
      </c>
      <c r="AY80" s="387"/>
      <c r="AZ80" s="226" t="s">
        <v>494</v>
      </c>
      <c r="BA80" s="162" t="s">
        <v>798</v>
      </c>
      <c r="BB80" s="162"/>
      <c r="BC80" s="105"/>
      <c r="BD80" s="105"/>
      <c r="BE80" s="105"/>
      <c r="BF80" s="105"/>
      <c r="BG80" s="105"/>
      <c r="BH80" s="105"/>
      <c r="BI80" s="105"/>
      <c r="BJ80" s="105"/>
      <c r="BK80" s="105"/>
      <c r="BL80" s="105"/>
    </row>
    <row r="81" spans="1:64" s="91" customFormat="1" ht="78.75" customHeight="1">
      <c r="A81" s="463">
        <v>70</v>
      </c>
      <c r="B81" s="466"/>
      <c r="C81" s="270" t="s">
        <v>741</v>
      </c>
      <c r="D81" s="51" t="s">
        <v>135</v>
      </c>
      <c r="E81" s="95" t="s">
        <v>259</v>
      </c>
      <c r="F81" s="95"/>
      <c r="G81" s="95" t="s">
        <v>342</v>
      </c>
      <c r="H81" s="54" t="s">
        <v>198</v>
      </c>
      <c r="I81" s="95" t="s">
        <v>457</v>
      </c>
      <c r="J81" s="456"/>
      <c r="K81" s="456">
        <v>956</v>
      </c>
      <c r="L81" s="456" t="s">
        <v>406</v>
      </c>
      <c r="M81" s="456">
        <v>1</v>
      </c>
      <c r="N81" s="89"/>
      <c r="O81" s="87">
        <v>500000</v>
      </c>
      <c r="P81" s="240">
        <f t="shared" si="11"/>
        <v>7500</v>
      </c>
      <c r="Q81" s="156"/>
      <c r="R81" s="88">
        <v>499532.86</v>
      </c>
      <c r="S81" s="88"/>
      <c r="T81" s="88"/>
      <c r="U81" s="317">
        <v>484983.36</v>
      </c>
      <c r="V81" s="131">
        <f t="shared" si="8"/>
        <v>484983.36</v>
      </c>
      <c r="W81" s="456">
        <v>7274.75</v>
      </c>
      <c r="X81" s="134">
        <v>492258.11</v>
      </c>
      <c r="Y81" s="317">
        <v>484983.36</v>
      </c>
      <c r="Z81" s="457"/>
      <c r="AA81" s="457"/>
      <c r="AB81" s="457"/>
      <c r="AC81" s="457"/>
      <c r="AD81" s="457"/>
      <c r="AE81" s="90"/>
      <c r="AF81" s="90"/>
      <c r="AG81" s="90"/>
      <c r="AH81" s="90"/>
      <c r="AI81" s="90">
        <v>1</v>
      </c>
      <c r="AJ81" s="458">
        <v>484983.36</v>
      </c>
      <c r="AK81" s="123"/>
      <c r="AL81" s="458">
        <f t="shared" si="9"/>
        <v>7274.7504000000008</v>
      </c>
      <c r="AM81" s="458">
        <f t="shared" si="10"/>
        <v>492258.11040000001</v>
      </c>
      <c r="AN81" s="456">
        <v>125</v>
      </c>
      <c r="AO81" s="459" t="s">
        <v>874</v>
      </c>
      <c r="AP81" s="459">
        <v>51.82</v>
      </c>
      <c r="AQ81" s="460" t="s">
        <v>409</v>
      </c>
      <c r="AR81" s="460"/>
      <c r="AS81" s="460" t="s">
        <v>532</v>
      </c>
      <c r="AT81" s="461" t="s">
        <v>903</v>
      </c>
      <c r="AU81" s="456" t="s">
        <v>900</v>
      </c>
      <c r="AV81" s="456" t="s">
        <v>901</v>
      </c>
      <c r="AW81" s="55" t="s">
        <v>424</v>
      </c>
      <c r="AX81" s="176" t="s">
        <v>417</v>
      </c>
      <c r="AY81" s="387"/>
      <c r="AZ81" s="226" t="s">
        <v>744</v>
      </c>
      <c r="BA81" s="199" t="s">
        <v>587</v>
      </c>
      <c r="BB81" s="162" t="s">
        <v>902</v>
      </c>
      <c r="BC81" s="105"/>
      <c r="BD81" s="105"/>
      <c r="BE81" s="105"/>
      <c r="BF81" s="105"/>
      <c r="BG81" s="105"/>
      <c r="BH81" s="105"/>
      <c r="BI81" s="105"/>
      <c r="BJ81" s="105"/>
      <c r="BK81" s="105"/>
      <c r="BL81" s="105"/>
    </row>
    <row r="82" spans="1:64" s="91" customFormat="1" ht="78.75" customHeight="1">
      <c r="A82" s="463">
        <v>71</v>
      </c>
      <c r="B82" s="466"/>
      <c r="C82" s="270" t="s">
        <v>742</v>
      </c>
      <c r="D82" s="51" t="s">
        <v>136</v>
      </c>
      <c r="E82" s="95" t="s">
        <v>260</v>
      </c>
      <c r="F82" s="95"/>
      <c r="G82" s="95" t="s">
        <v>343</v>
      </c>
      <c r="H82" s="54" t="s">
        <v>199</v>
      </c>
      <c r="I82" s="95" t="s">
        <v>465</v>
      </c>
      <c r="J82" s="456"/>
      <c r="K82" s="456">
        <v>956</v>
      </c>
      <c r="L82" s="456" t="s">
        <v>406</v>
      </c>
      <c r="M82" s="456">
        <v>1</v>
      </c>
      <c r="N82" s="89"/>
      <c r="O82" s="87">
        <v>500000</v>
      </c>
      <c r="P82" s="240">
        <f t="shared" si="11"/>
        <v>7500</v>
      </c>
      <c r="Q82" s="156"/>
      <c r="R82" s="88"/>
      <c r="S82" s="88"/>
      <c r="T82" s="88"/>
      <c r="U82" s="317"/>
      <c r="V82" s="131">
        <f t="shared" si="8"/>
        <v>0</v>
      </c>
      <c r="W82" s="456"/>
      <c r="X82" s="134"/>
      <c r="Y82" s="317"/>
      <c r="Z82" s="457">
        <v>1</v>
      </c>
      <c r="AA82" s="457"/>
      <c r="AB82" s="457"/>
      <c r="AC82" s="457"/>
      <c r="AD82" s="457"/>
      <c r="AE82" s="90"/>
      <c r="AF82" s="90"/>
      <c r="AG82" s="90"/>
      <c r="AH82" s="90"/>
      <c r="AI82" s="90"/>
      <c r="AJ82" s="458"/>
      <c r="AK82" s="123"/>
      <c r="AL82" s="458">
        <f t="shared" si="9"/>
        <v>0</v>
      </c>
      <c r="AM82" s="458">
        <f t="shared" si="10"/>
        <v>0</v>
      </c>
      <c r="AN82" s="456"/>
      <c r="AO82" s="459"/>
      <c r="AP82" s="459"/>
      <c r="AQ82" s="460" t="s">
        <v>409</v>
      </c>
      <c r="AR82" s="460"/>
      <c r="AS82" s="460" t="s">
        <v>532</v>
      </c>
      <c r="AT82" s="461"/>
      <c r="AU82" s="456"/>
      <c r="AV82" s="456"/>
      <c r="AW82" s="456" t="s">
        <v>794</v>
      </c>
      <c r="AX82" s="176" t="s">
        <v>801</v>
      </c>
      <c r="AY82" s="387"/>
      <c r="AZ82" s="226" t="s">
        <v>495</v>
      </c>
      <c r="BA82" s="162" t="s">
        <v>799</v>
      </c>
      <c r="BB82" s="162"/>
      <c r="BC82" s="105"/>
      <c r="BD82" s="105"/>
      <c r="BE82" s="105"/>
      <c r="BF82" s="105"/>
      <c r="BG82" s="105"/>
      <c r="BH82" s="105"/>
      <c r="BI82" s="105"/>
      <c r="BJ82" s="105"/>
      <c r="BK82" s="105"/>
      <c r="BL82" s="105"/>
    </row>
    <row r="83" spans="1:64" s="91" customFormat="1" ht="78.75" customHeight="1">
      <c r="A83" s="463">
        <v>72</v>
      </c>
      <c r="B83" s="466"/>
      <c r="C83" s="270" t="s">
        <v>743</v>
      </c>
      <c r="D83" s="51" t="s">
        <v>137</v>
      </c>
      <c r="E83" s="95" t="s">
        <v>261</v>
      </c>
      <c r="F83" s="108"/>
      <c r="G83" s="471" t="s">
        <v>344</v>
      </c>
      <c r="H83" s="54" t="s">
        <v>894</v>
      </c>
      <c r="I83" s="95" t="s">
        <v>895</v>
      </c>
      <c r="J83" s="456"/>
      <c r="K83" s="456">
        <v>956</v>
      </c>
      <c r="L83" s="456" t="s">
        <v>406</v>
      </c>
      <c r="M83" s="456">
        <v>1</v>
      </c>
      <c r="N83" s="89"/>
      <c r="O83" s="87">
        <v>500000</v>
      </c>
      <c r="P83" s="240">
        <f t="shared" si="11"/>
        <v>7500</v>
      </c>
      <c r="Q83" s="156"/>
      <c r="R83" s="88">
        <v>499946.74</v>
      </c>
      <c r="S83" s="88"/>
      <c r="T83" s="88"/>
      <c r="U83" s="317">
        <v>485385.18</v>
      </c>
      <c r="V83" s="131">
        <f t="shared" si="8"/>
        <v>485385.18</v>
      </c>
      <c r="W83" s="456">
        <v>7280.78</v>
      </c>
      <c r="X83" s="134">
        <v>492665.96</v>
      </c>
      <c r="Y83" s="317">
        <v>485385.18</v>
      </c>
      <c r="Z83" s="457"/>
      <c r="AA83" s="457"/>
      <c r="AB83" s="457"/>
      <c r="AC83" s="457"/>
      <c r="AD83" s="457"/>
      <c r="AE83" s="90"/>
      <c r="AF83" s="90"/>
      <c r="AG83" s="90"/>
      <c r="AH83" s="90"/>
      <c r="AI83" s="90">
        <v>1</v>
      </c>
      <c r="AJ83" s="458">
        <v>485385.18</v>
      </c>
      <c r="AK83" s="123"/>
      <c r="AL83" s="458">
        <f t="shared" si="9"/>
        <v>7280.7777000000006</v>
      </c>
      <c r="AM83" s="458">
        <f t="shared" si="10"/>
        <v>492665.95769999997</v>
      </c>
      <c r="AN83" s="456">
        <v>65</v>
      </c>
      <c r="AO83" s="459" t="s">
        <v>874</v>
      </c>
      <c r="AP83" s="459">
        <v>51.82</v>
      </c>
      <c r="AQ83" s="460" t="s">
        <v>409</v>
      </c>
      <c r="AR83" s="460"/>
      <c r="AS83" s="460" t="s">
        <v>532</v>
      </c>
      <c r="AT83" s="461" t="s">
        <v>896</v>
      </c>
      <c r="AU83" s="456" t="s">
        <v>897</v>
      </c>
      <c r="AV83" s="456" t="s">
        <v>898</v>
      </c>
      <c r="AW83" s="55" t="s">
        <v>424</v>
      </c>
      <c r="AX83" s="176" t="s">
        <v>417</v>
      </c>
      <c r="AY83" s="387"/>
      <c r="AZ83" s="226" t="s">
        <v>495</v>
      </c>
      <c r="BA83" s="199" t="s">
        <v>787</v>
      </c>
      <c r="BB83" s="162" t="s">
        <v>899</v>
      </c>
      <c r="BC83" s="105"/>
      <c r="BD83" s="105"/>
      <c r="BE83" s="105"/>
      <c r="BF83" s="105"/>
      <c r="BG83" s="105"/>
      <c r="BH83" s="105"/>
      <c r="BI83" s="105"/>
      <c r="BJ83" s="105"/>
      <c r="BK83" s="105"/>
      <c r="BL83" s="105"/>
    </row>
    <row r="84" spans="1:64" s="319" customFormat="1" ht="78.75" customHeight="1">
      <c r="A84" s="463">
        <v>73</v>
      </c>
      <c r="B84" s="352"/>
      <c r="C84" s="352"/>
      <c r="D84" s="233" t="s">
        <v>138</v>
      </c>
      <c r="E84" s="272" t="s">
        <v>664</v>
      </c>
      <c r="F84" s="288"/>
      <c r="G84" s="273" t="s">
        <v>844</v>
      </c>
      <c r="H84" s="274" t="s">
        <v>200</v>
      </c>
      <c r="I84" s="234" t="s">
        <v>436</v>
      </c>
      <c r="J84" s="467"/>
      <c r="K84" s="467">
        <v>956</v>
      </c>
      <c r="L84" s="103" t="s">
        <v>406</v>
      </c>
      <c r="M84" s="467">
        <v>1</v>
      </c>
      <c r="N84" s="353"/>
      <c r="O84" s="275">
        <v>625000</v>
      </c>
      <c r="P84" s="240">
        <f t="shared" si="11"/>
        <v>9375</v>
      </c>
      <c r="Q84" s="349"/>
      <c r="R84" s="276">
        <v>625000</v>
      </c>
      <c r="S84" s="276"/>
      <c r="T84" s="276"/>
      <c r="U84" s="289">
        <v>606789.28</v>
      </c>
      <c r="V84" s="354">
        <f t="shared" si="8"/>
        <v>606789.28</v>
      </c>
      <c r="W84" s="467">
        <v>9105.36</v>
      </c>
      <c r="X84" s="467">
        <v>615894.64</v>
      </c>
      <c r="Y84" s="289">
        <v>606789.28</v>
      </c>
      <c r="Z84" s="468"/>
      <c r="AA84" s="468"/>
      <c r="AB84" s="468"/>
      <c r="AC84" s="468"/>
      <c r="AD84" s="468"/>
      <c r="AE84" s="355"/>
      <c r="AF84" s="355"/>
      <c r="AG84" s="355"/>
      <c r="AH84" s="355"/>
      <c r="AI84" s="355">
        <v>1</v>
      </c>
      <c r="AJ84" s="71">
        <v>556081.01</v>
      </c>
      <c r="AK84" s="350"/>
      <c r="AL84" s="458">
        <f t="shared" si="9"/>
        <v>8341.21515</v>
      </c>
      <c r="AM84" s="458">
        <f t="shared" si="10"/>
        <v>564422.22514999995</v>
      </c>
      <c r="AN84" s="467"/>
      <c r="AO84" s="350"/>
      <c r="AP84" s="350"/>
      <c r="AQ84" s="290" t="s">
        <v>414</v>
      </c>
      <c r="AR84" s="290"/>
      <c r="AS84" s="290" t="s">
        <v>531</v>
      </c>
      <c r="AT84" s="467"/>
      <c r="AU84" s="467"/>
      <c r="AW84" s="55" t="s">
        <v>424</v>
      </c>
      <c r="AX84" s="176" t="s">
        <v>417</v>
      </c>
      <c r="AY84" s="176"/>
      <c r="AZ84" s="291" t="s">
        <v>536</v>
      </c>
      <c r="BA84" s="277" t="s">
        <v>845</v>
      </c>
      <c r="BB84" s="369"/>
      <c r="BC84" s="277"/>
      <c r="BD84" s="318"/>
      <c r="BE84" s="318"/>
      <c r="BF84" s="318"/>
      <c r="BG84" s="318"/>
      <c r="BH84" s="318"/>
      <c r="BI84" s="318"/>
      <c r="BJ84" s="318"/>
      <c r="BK84" s="318"/>
      <c r="BL84" s="318"/>
    </row>
    <row r="85" spans="1:64" s="319" customFormat="1" ht="78.75" customHeight="1">
      <c r="A85" s="463">
        <v>74</v>
      </c>
      <c r="B85" s="352"/>
      <c r="C85" s="352"/>
      <c r="D85" s="233" t="s">
        <v>139</v>
      </c>
      <c r="E85" s="272" t="s">
        <v>751</v>
      </c>
      <c r="F85" s="288"/>
      <c r="G85" s="278" t="s">
        <v>846</v>
      </c>
      <c r="H85" s="274" t="s">
        <v>200</v>
      </c>
      <c r="I85" s="234" t="s">
        <v>436</v>
      </c>
      <c r="J85" s="467"/>
      <c r="K85" s="467">
        <v>956</v>
      </c>
      <c r="L85" s="103" t="s">
        <v>406</v>
      </c>
      <c r="M85" s="467">
        <v>1</v>
      </c>
      <c r="N85" s="353"/>
      <c r="O85" s="275">
        <v>440000</v>
      </c>
      <c r="P85" s="240">
        <f t="shared" si="11"/>
        <v>6600</v>
      </c>
      <c r="Q85" s="349"/>
      <c r="R85" s="276">
        <v>440000</v>
      </c>
      <c r="S85" s="276"/>
      <c r="T85" s="276"/>
      <c r="U85" s="289">
        <v>427182.9</v>
      </c>
      <c r="V85" s="354">
        <f t="shared" si="8"/>
        <v>427182.9</v>
      </c>
      <c r="W85" s="467">
        <v>6408.55</v>
      </c>
      <c r="X85" s="467">
        <v>433591.45</v>
      </c>
      <c r="Y85" s="289">
        <v>427182.9</v>
      </c>
      <c r="Z85" s="468"/>
      <c r="AA85" s="468"/>
      <c r="AB85" s="468"/>
      <c r="AC85" s="468"/>
      <c r="AD85" s="468">
        <v>1</v>
      </c>
      <c r="AE85" s="355"/>
      <c r="AF85" s="355"/>
      <c r="AG85" s="355"/>
      <c r="AH85" s="355"/>
      <c r="AI85" s="355"/>
      <c r="AJ85" s="71"/>
      <c r="AK85" s="350"/>
      <c r="AL85" s="458">
        <f t="shared" si="9"/>
        <v>0</v>
      </c>
      <c r="AM85" s="458">
        <f t="shared" si="10"/>
        <v>0</v>
      </c>
      <c r="AN85" s="467"/>
      <c r="AO85" s="350"/>
      <c r="AP85" s="350"/>
      <c r="AQ85" s="290" t="s">
        <v>414</v>
      </c>
      <c r="AR85" s="290"/>
      <c r="AS85" s="290" t="s">
        <v>531</v>
      </c>
      <c r="AT85" s="467"/>
      <c r="AU85" s="467"/>
      <c r="AW85" s="176" t="s">
        <v>869</v>
      </c>
      <c r="AX85" s="319" t="s">
        <v>866</v>
      </c>
      <c r="AY85" s="176">
        <v>10</v>
      </c>
      <c r="AZ85" s="291" t="s">
        <v>536</v>
      </c>
      <c r="BA85" s="277" t="s">
        <v>847</v>
      </c>
      <c r="BB85" s="369"/>
      <c r="BC85" s="277"/>
      <c r="BD85" s="318"/>
      <c r="BE85" s="318"/>
      <c r="BF85" s="318"/>
      <c r="BG85" s="318"/>
      <c r="BH85" s="318"/>
      <c r="BI85" s="318"/>
      <c r="BJ85" s="318"/>
      <c r="BK85" s="318"/>
      <c r="BL85" s="318"/>
    </row>
    <row r="86" spans="1:64" s="319" customFormat="1" ht="78.75" customHeight="1">
      <c r="A86" s="463">
        <v>75</v>
      </c>
      <c r="B86" s="352"/>
      <c r="C86" s="352"/>
      <c r="D86" s="233" t="s">
        <v>140</v>
      </c>
      <c r="E86" s="234" t="s">
        <v>848</v>
      </c>
      <c r="F86" s="292"/>
      <c r="G86" s="278" t="s">
        <v>849</v>
      </c>
      <c r="H86" s="274" t="s">
        <v>200</v>
      </c>
      <c r="I86" s="234" t="s">
        <v>436</v>
      </c>
      <c r="J86" s="467"/>
      <c r="K86" s="467">
        <v>956</v>
      </c>
      <c r="L86" s="103" t="s">
        <v>406</v>
      </c>
      <c r="M86" s="467">
        <v>1</v>
      </c>
      <c r="N86" s="353"/>
      <c r="O86" s="275">
        <v>250000</v>
      </c>
      <c r="P86" s="240">
        <f t="shared" si="11"/>
        <v>3750</v>
      </c>
      <c r="Q86" s="349"/>
      <c r="R86" s="276">
        <v>250000</v>
      </c>
      <c r="S86" s="276"/>
      <c r="T86" s="276"/>
      <c r="U86" s="289"/>
      <c r="V86" s="354">
        <f t="shared" si="8"/>
        <v>0</v>
      </c>
      <c r="W86" s="467"/>
      <c r="X86" s="467"/>
      <c r="Y86" s="289"/>
      <c r="Z86" s="468"/>
      <c r="AA86" s="468">
        <v>1</v>
      </c>
      <c r="AB86" s="468"/>
      <c r="AC86" s="468"/>
      <c r="AD86" s="468"/>
      <c r="AE86" s="355"/>
      <c r="AF86" s="355"/>
      <c r="AG86" s="355"/>
      <c r="AH86" s="355"/>
      <c r="AI86" s="355"/>
      <c r="AJ86" s="71"/>
      <c r="AK86" s="350"/>
      <c r="AL86" s="458">
        <f t="shared" si="9"/>
        <v>0</v>
      </c>
      <c r="AM86" s="458">
        <f t="shared" si="10"/>
        <v>0</v>
      </c>
      <c r="AN86" s="467"/>
      <c r="AO86" s="350"/>
      <c r="AP86" s="350"/>
      <c r="AQ86" s="290" t="s">
        <v>414</v>
      </c>
      <c r="AR86" s="290"/>
      <c r="AS86" s="290" t="s">
        <v>531</v>
      </c>
      <c r="AT86" s="467"/>
      <c r="AU86" s="467"/>
      <c r="AW86" s="456" t="s">
        <v>425</v>
      </c>
      <c r="AX86" s="176" t="s">
        <v>480</v>
      </c>
      <c r="AY86" s="176"/>
      <c r="AZ86" s="291" t="s">
        <v>536</v>
      </c>
      <c r="BA86" s="277"/>
      <c r="BB86" s="369"/>
      <c r="BC86" s="277"/>
      <c r="BD86" s="318"/>
      <c r="BE86" s="318"/>
      <c r="BF86" s="318"/>
      <c r="BG86" s="318"/>
      <c r="BH86" s="318"/>
      <c r="BI86" s="318"/>
      <c r="BJ86" s="318"/>
      <c r="BK86" s="318"/>
      <c r="BL86" s="318"/>
    </row>
    <row r="87" spans="1:64" s="319" customFormat="1" ht="78.75" customHeight="1">
      <c r="A87" s="463">
        <v>76</v>
      </c>
      <c r="B87" s="352"/>
      <c r="C87" s="352"/>
      <c r="D87" s="233" t="s">
        <v>141</v>
      </c>
      <c r="E87" s="234" t="s">
        <v>262</v>
      </c>
      <c r="F87" s="292"/>
      <c r="G87" s="278" t="s">
        <v>345</v>
      </c>
      <c r="H87" s="274" t="s">
        <v>200</v>
      </c>
      <c r="I87" s="234" t="s">
        <v>436</v>
      </c>
      <c r="J87" s="467"/>
      <c r="K87" s="467">
        <v>956</v>
      </c>
      <c r="L87" s="103" t="s">
        <v>406</v>
      </c>
      <c r="M87" s="467">
        <v>1</v>
      </c>
      <c r="N87" s="353"/>
      <c r="O87" s="275">
        <v>492715.46</v>
      </c>
      <c r="P87" s="240">
        <f t="shared" si="11"/>
        <v>7390.7319000000007</v>
      </c>
      <c r="Q87" s="349"/>
      <c r="R87" s="276">
        <v>500000</v>
      </c>
      <c r="S87" s="276"/>
      <c r="T87" s="276"/>
      <c r="U87" s="289">
        <v>485430.92</v>
      </c>
      <c r="V87" s="354">
        <f t="shared" si="8"/>
        <v>485430.92000000004</v>
      </c>
      <c r="W87" s="467">
        <v>7284.54</v>
      </c>
      <c r="X87" s="467">
        <v>492715.46</v>
      </c>
      <c r="Y87" s="289">
        <v>485430.92</v>
      </c>
      <c r="Z87" s="468"/>
      <c r="AA87" s="468"/>
      <c r="AB87" s="468"/>
      <c r="AC87" s="468"/>
      <c r="AD87" s="468"/>
      <c r="AE87" s="355"/>
      <c r="AF87" s="355"/>
      <c r="AG87" s="355"/>
      <c r="AH87" s="355"/>
      <c r="AI87" s="355">
        <v>1</v>
      </c>
      <c r="AJ87" s="71">
        <v>482318.9</v>
      </c>
      <c r="AK87" s="350"/>
      <c r="AL87" s="458">
        <f t="shared" si="9"/>
        <v>7234.7835000000014</v>
      </c>
      <c r="AM87" s="458">
        <f t="shared" si="10"/>
        <v>489553.68350000004</v>
      </c>
      <c r="AN87" s="467"/>
      <c r="AO87" s="350"/>
      <c r="AP87" s="350"/>
      <c r="AQ87" s="290" t="s">
        <v>414</v>
      </c>
      <c r="AR87" s="290"/>
      <c r="AS87" s="290" t="s">
        <v>531</v>
      </c>
      <c r="AT87" s="467"/>
      <c r="AU87" s="467"/>
      <c r="AW87" s="55" t="s">
        <v>424</v>
      </c>
      <c r="AX87" s="176" t="s">
        <v>417</v>
      </c>
      <c r="AY87" s="176"/>
      <c r="AZ87" s="291" t="s">
        <v>536</v>
      </c>
      <c r="BA87" s="277" t="s">
        <v>850</v>
      </c>
      <c r="BB87" s="369"/>
      <c r="BC87" s="277"/>
      <c r="BD87" s="318"/>
      <c r="BE87" s="318"/>
      <c r="BF87" s="318"/>
      <c r="BG87" s="318"/>
      <c r="BH87" s="318"/>
      <c r="BI87" s="318"/>
      <c r="BJ87" s="318"/>
      <c r="BK87" s="318"/>
      <c r="BL87" s="318"/>
    </row>
    <row r="88" spans="1:64" s="319" customFormat="1" ht="74.25" customHeight="1">
      <c r="A88" s="463">
        <v>77</v>
      </c>
      <c r="B88" s="352"/>
      <c r="C88" s="352"/>
      <c r="D88" s="233" t="s">
        <v>142</v>
      </c>
      <c r="E88" s="234" t="s">
        <v>263</v>
      </c>
      <c r="F88" s="292"/>
      <c r="G88" s="278" t="s">
        <v>346</v>
      </c>
      <c r="H88" s="274" t="s">
        <v>443</v>
      </c>
      <c r="I88" s="234" t="s">
        <v>467</v>
      </c>
      <c r="J88" s="467"/>
      <c r="K88" s="467">
        <v>956</v>
      </c>
      <c r="L88" s="103" t="s">
        <v>406</v>
      </c>
      <c r="M88" s="467">
        <v>1</v>
      </c>
      <c r="N88" s="353"/>
      <c r="O88" s="275">
        <v>500000</v>
      </c>
      <c r="P88" s="240">
        <f t="shared" si="11"/>
        <v>7500</v>
      </c>
      <c r="Q88" s="349"/>
      <c r="R88" s="275">
        <v>500000</v>
      </c>
      <c r="S88" s="275"/>
      <c r="T88" s="275"/>
      <c r="U88" s="289">
        <v>485430.38</v>
      </c>
      <c r="V88" s="354">
        <f t="shared" si="8"/>
        <v>485430.38</v>
      </c>
      <c r="W88" s="467">
        <v>7284.81</v>
      </c>
      <c r="X88" s="467">
        <v>492715.19</v>
      </c>
      <c r="Y88" s="289">
        <v>485430.38</v>
      </c>
      <c r="Z88" s="468"/>
      <c r="AA88" s="468"/>
      <c r="AB88" s="468"/>
      <c r="AC88" s="468"/>
      <c r="AD88" s="468"/>
      <c r="AE88" s="355"/>
      <c r="AF88" s="355"/>
      <c r="AG88" s="355"/>
      <c r="AH88" s="355"/>
      <c r="AI88" s="355">
        <v>1</v>
      </c>
      <c r="AJ88" s="71">
        <v>467915.4</v>
      </c>
      <c r="AK88" s="350"/>
      <c r="AL88" s="458">
        <f t="shared" si="9"/>
        <v>7018.7310000000007</v>
      </c>
      <c r="AM88" s="458">
        <f t="shared" si="10"/>
        <v>474934.13100000005</v>
      </c>
      <c r="AN88" s="467">
        <v>17</v>
      </c>
      <c r="AO88" s="350"/>
      <c r="AP88" s="350"/>
      <c r="AQ88" s="290" t="s">
        <v>414</v>
      </c>
      <c r="AR88" s="290"/>
      <c r="AS88" s="290" t="s">
        <v>531</v>
      </c>
      <c r="AT88" s="467"/>
      <c r="AU88" s="467"/>
      <c r="AW88" s="55" t="s">
        <v>424</v>
      </c>
      <c r="AX88" s="176" t="s">
        <v>417</v>
      </c>
      <c r="AY88" s="293"/>
      <c r="AZ88" s="291" t="s">
        <v>537</v>
      </c>
      <c r="BA88" s="277" t="s">
        <v>851</v>
      </c>
      <c r="BB88" s="369"/>
      <c r="BC88" s="277"/>
      <c r="BD88" s="318"/>
      <c r="BE88" s="318"/>
      <c r="BF88" s="318"/>
      <c r="BG88" s="318"/>
      <c r="BH88" s="318"/>
      <c r="BI88" s="318"/>
      <c r="BJ88" s="318"/>
      <c r="BK88" s="318"/>
      <c r="BL88" s="318"/>
    </row>
    <row r="89" spans="1:64" s="319" customFormat="1" ht="78.75" customHeight="1">
      <c r="A89" s="463">
        <v>78</v>
      </c>
      <c r="B89" s="352"/>
      <c r="C89" s="352"/>
      <c r="D89" s="233" t="s">
        <v>143</v>
      </c>
      <c r="E89" s="234" t="s">
        <v>264</v>
      </c>
      <c r="F89" s="292"/>
      <c r="G89" s="278" t="s">
        <v>347</v>
      </c>
      <c r="H89" s="274" t="s">
        <v>443</v>
      </c>
      <c r="I89" s="234" t="s">
        <v>467</v>
      </c>
      <c r="J89" s="467"/>
      <c r="K89" s="467">
        <v>956</v>
      </c>
      <c r="L89" s="103" t="s">
        <v>406</v>
      </c>
      <c r="M89" s="467">
        <v>1</v>
      </c>
      <c r="N89" s="353"/>
      <c r="O89" s="275">
        <v>500000</v>
      </c>
      <c r="P89" s="240">
        <f t="shared" si="11"/>
        <v>7500</v>
      </c>
      <c r="Q89" s="349"/>
      <c r="R89" s="276">
        <v>500000</v>
      </c>
      <c r="S89" s="276"/>
      <c r="T89" s="276"/>
      <c r="U89" s="289"/>
      <c r="V89" s="354">
        <f t="shared" si="8"/>
        <v>0</v>
      </c>
      <c r="W89" s="467"/>
      <c r="X89" s="467"/>
      <c r="Y89" s="289"/>
      <c r="Z89" s="468"/>
      <c r="AA89" s="468">
        <v>1</v>
      </c>
      <c r="AB89" s="468"/>
      <c r="AC89" s="468"/>
      <c r="AD89" s="468"/>
      <c r="AE89" s="355"/>
      <c r="AF89" s="355"/>
      <c r="AG89" s="355"/>
      <c r="AH89" s="355"/>
      <c r="AI89" s="355"/>
      <c r="AJ89" s="71"/>
      <c r="AK89" s="350"/>
      <c r="AL89" s="458">
        <f t="shared" si="9"/>
        <v>0</v>
      </c>
      <c r="AM89" s="458">
        <f t="shared" si="10"/>
        <v>0</v>
      </c>
      <c r="AN89" s="467"/>
      <c r="AO89" s="350"/>
      <c r="AP89" s="350"/>
      <c r="AQ89" s="290" t="s">
        <v>414</v>
      </c>
      <c r="AR89" s="290"/>
      <c r="AS89" s="290" t="s">
        <v>531</v>
      </c>
      <c r="AT89" s="467"/>
      <c r="AU89" s="467"/>
      <c r="AW89" s="456" t="s">
        <v>425</v>
      </c>
      <c r="AX89" s="176" t="s">
        <v>480</v>
      </c>
      <c r="AY89" s="176"/>
      <c r="AZ89" s="291" t="s">
        <v>552</v>
      </c>
      <c r="BA89" s="277"/>
      <c r="BB89" s="369"/>
      <c r="BC89" s="277"/>
      <c r="BD89" s="318"/>
      <c r="BE89" s="318"/>
      <c r="BF89" s="318"/>
      <c r="BG89" s="318"/>
      <c r="BH89" s="318"/>
      <c r="BI89" s="318"/>
      <c r="BJ89" s="318"/>
      <c r="BK89" s="318"/>
      <c r="BL89" s="318"/>
    </row>
    <row r="90" spans="1:64" s="319" customFormat="1" ht="109.5" customHeight="1">
      <c r="A90" s="463">
        <v>79</v>
      </c>
      <c r="B90" s="352"/>
      <c r="C90" s="352"/>
      <c r="D90" s="233" t="s">
        <v>144</v>
      </c>
      <c r="E90" s="234" t="s">
        <v>265</v>
      </c>
      <c r="F90" s="292"/>
      <c r="G90" s="278" t="s">
        <v>348</v>
      </c>
      <c r="H90" s="274" t="s">
        <v>201</v>
      </c>
      <c r="I90" s="234" t="s">
        <v>444</v>
      </c>
      <c r="J90" s="467"/>
      <c r="K90" s="467">
        <v>956</v>
      </c>
      <c r="L90" s="103" t="s">
        <v>406</v>
      </c>
      <c r="M90" s="467">
        <v>1</v>
      </c>
      <c r="N90" s="353"/>
      <c r="O90" s="275">
        <v>500000</v>
      </c>
      <c r="P90" s="240">
        <f t="shared" si="11"/>
        <v>7500</v>
      </c>
      <c r="Q90" s="349"/>
      <c r="R90" s="275">
        <v>500000</v>
      </c>
      <c r="S90" s="275"/>
      <c r="T90" s="275"/>
      <c r="U90" s="289">
        <v>485436</v>
      </c>
      <c r="V90" s="354">
        <f t="shared" si="8"/>
        <v>485436</v>
      </c>
      <c r="W90" s="467">
        <v>7282</v>
      </c>
      <c r="X90" s="71">
        <v>492718</v>
      </c>
      <c r="Y90" s="289">
        <v>485436</v>
      </c>
      <c r="Z90" s="468"/>
      <c r="AA90" s="468"/>
      <c r="AB90" s="468"/>
      <c r="AC90" s="468"/>
      <c r="AD90" s="468"/>
      <c r="AE90" s="355"/>
      <c r="AF90" s="355"/>
      <c r="AG90" s="355"/>
      <c r="AH90" s="355"/>
      <c r="AI90" s="355">
        <v>1</v>
      </c>
      <c r="AJ90" s="71">
        <v>438450.04</v>
      </c>
      <c r="AK90" s="350"/>
      <c r="AL90" s="458">
        <f t="shared" si="9"/>
        <v>6576.7505999999994</v>
      </c>
      <c r="AM90" s="458">
        <f t="shared" si="10"/>
        <v>445026.79059999995</v>
      </c>
      <c r="AN90" s="467">
        <v>36</v>
      </c>
      <c r="AO90" s="350"/>
      <c r="AP90" s="350"/>
      <c r="AQ90" s="290" t="s">
        <v>414</v>
      </c>
      <c r="AR90" s="290"/>
      <c r="AS90" s="290" t="s">
        <v>531</v>
      </c>
      <c r="AT90" s="467"/>
      <c r="AU90" s="467"/>
      <c r="AW90" s="55" t="s">
        <v>424</v>
      </c>
      <c r="AX90" s="176" t="s">
        <v>417</v>
      </c>
      <c r="AY90" s="176">
        <v>10</v>
      </c>
      <c r="AZ90" s="291" t="s">
        <v>553</v>
      </c>
      <c r="BA90" s="277" t="s">
        <v>852</v>
      </c>
      <c r="BB90" s="369"/>
      <c r="BC90" s="277"/>
      <c r="BD90" s="318"/>
      <c r="BE90" s="318"/>
      <c r="BF90" s="318"/>
      <c r="BG90" s="318"/>
      <c r="BH90" s="318"/>
      <c r="BI90" s="318"/>
      <c r="BJ90" s="318"/>
      <c r="BK90" s="318"/>
      <c r="BL90" s="318"/>
    </row>
    <row r="91" spans="1:64" s="319" customFormat="1" ht="78.75" customHeight="1">
      <c r="A91" s="463">
        <v>80</v>
      </c>
      <c r="B91" s="352"/>
      <c r="C91" s="352"/>
      <c r="D91" s="233" t="s">
        <v>145</v>
      </c>
      <c r="E91" s="234" t="s">
        <v>266</v>
      </c>
      <c r="F91" s="292"/>
      <c r="G91" s="273" t="s">
        <v>349</v>
      </c>
      <c r="H91" s="274" t="s">
        <v>443</v>
      </c>
      <c r="I91" s="234" t="s">
        <v>442</v>
      </c>
      <c r="J91" s="467"/>
      <c r="K91" s="467">
        <v>956</v>
      </c>
      <c r="L91" s="103" t="s">
        <v>406</v>
      </c>
      <c r="M91" s="467">
        <v>1</v>
      </c>
      <c r="N91" s="353"/>
      <c r="O91" s="275">
        <v>500000</v>
      </c>
      <c r="P91" s="240">
        <f t="shared" si="11"/>
        <v>7500</v>
      </c>
      <c r="Q91" s="349"/>
      <c r="R91" s="275">
        <v>500000</v>
      </c>
      <c r="S91" s="275"/>
      <c r="T91" s="275"/>
      <c r="U91" s="289">
        <v>485431.9</v>
      </c>
      <c r="V91" s="354">
        <f t="shared" si="8"/>
        <v>485431.9</v>
      </c>
      <c r="W91" s="467">
        <v>7284.05</v>
      </c>
      <c r="X91" s="467">
        <v>492715.95</v>
      </c>
      <c r="Y91" s="289">
        <v>485431.9</v>
      </c>
      <c r="Z91" s="468"/>
      <c r="AA91" s="468"/>
      <c r="AB91" s="468"/>
      <c r="AC91" s="468"/>
      <c r="AD91" s="468"/>
      <c r="AE91" s="355"/>
      <c r="AF91" s="355"/>
      <c r="AG91" s="355"/>
      <c r="AH91" s="355"/>
      <c r="AI91" s="355">
        <v>1</v>
      </c>
      <c r="AJ91" s="71">
        <v>478136.2</v>
      </c>
      <c r="AK91" s="350"/>
      <c r="AL91" s="458">
        <f t="shared" si="9"/>
        <v>7172.0430000000006</v>
      </c>
      <c r="AM91" s="458">
        <f t="shared" si="10"/>
        <v>485308.24300000002</v>
      </c>
      <c r="AN91" s="467">
        <v>24</v>
      </c>
      <c r="AO91" s="350"/>
      <c r="AP91" s="350"/>
      <c r="AQ91" s="290" t="s">
        <v>414</v>
      </c>
      <c r="AR91" s="290"/>
      <c r="AS91" s="290" t="s">
        <v>531</v>
      </c>
      <c r="AT91" s="467"/>
      <c r="AU91" s="467"/>
      <c r="AW91" s="55" t="s">
        <v>424</v>
      </c>
      <c r="AX91" s="176" t="s">
        <v>417</v>
      </c>
      <c r="AY91" s="293"/>
      <c r="AZ91" s="291" t="s">
        <v>554</v>
      </c>
      <c r="BA91" s="277" t="s">
        <v>853</v>
      </c>
      <c r="BB91" s="369"/>
      <c r="BC91" s="277"/>
      <c r="BD91" s="318"/>
      <c r="BE91" s="318"/>
      <c r="BF91" s="318"/>
      <c r="BG91" s="318"/>
      <c r="BH91" s="318"/>
      <c r="BI91" s="318"/>
      <c r="BJ91" s="318"/>
      <c r="BK91" s="318"/>
      <c r="BL91" s="318"/>
    </row>
    <row r="92" spans="1:64" s="319" customFormat="1" ht="78.75" customHeight="1">
      <c r="A92" s="463">
        <v>81</v>
      </c>
      <c r="B92" s="352"/>
      <c r="C92" s="352"/>
      <c r="D92" s="233" t="s">
        <v>146</v>
      </c>
      <c r="E92" s="234" t="s">
        <v>580</v>
      </c>
      <c r="F92" s="292"/>
      <c r="G92" s="445" t="s">
        <v>350</v>
      </c>
      <c r="H92" s="274" t="s">
        <v>73</v>
      </c>
      <c r="I92" s="234" t="s">
        <v>429</v>
      </c>
      <c r="J92" s="467"/>
      <c r="K92" s="467">
        <v>956</v>
      </c>
      <c r="L92" s="467" t="s">
        <v>406</v>
      </c>
      <c r="M92" s="467">
        <v>1</v>
      </c>
      <c r="N92" s="353"/>
      <c r="O92" s="276">
        <v>525000</v>
      </c>
      <c r="P92" s="240">
        <f t="shared" si="11"/>
        <v>7875</v>
      </c>
      <c r="Q92" s="349"/>
      <c r="R92" s="276">
        <v>525000</v>
      </c>
      <c r="S92" s="276"/>
      <c r="T92" s="276"/>
      <c r="U92" s="289">
        <v>509704.7</v>
      </c>
      <c r="V92" s="354">
        <f t="shared" si="8"/>
        <v>509704.69999999995</v>
      </c>
      <c r="W92" s="467">
        <v>7647.65</v>
      </c>
      <c r="X92" s="467">
        <v>517352.35</v>
      </c>
      <c r="Y92" s="289">
        <v>509704.7</v>
      </c>
      <c r="Z92" s="468"/>
      <c r="AA92" s="468"/>
      <c r="AB92" s="468"/>
      <c r="AC92" s="468"/>
      <c r="AD92" s="468"/>
      <c r="AE92" s="355"/>
      <c r="AF92" s="355"/>
      <c r="AG92" s="355"/>
      <c r="AH92" s="355"/>
      <c r="AI92" s="355">
        <v>1</v>
      </c>
      <c r="AJ92" s="71">
        <v>370207.68</v>
      </c>
      <c r="AK92" s="350"/>
      <c r="AL92" s="458">
        <f t="shared" si="9"/>
        <v>5553.1152000000002</v>
      </c>
      <c r="AM92" s="458">
        <f t="shared" si="10"/>
        <v>375760.79519999999</v>
      </c>
      <c r="AN92" s="467">
        <v>75</v>
      </c>
      <c r="AO92" s="350"/>
      <c r="AP92" s="350"/>
      <c r="AQ92" s="290" t="s">
        <v>414</v>
      </c>
      <c r="AR92" s="290"/>
      <c r="AS92" s="290" t="s">
        <v>531</v>
      </c>
      <c r="AT92" s="467"/>
      <c r="AU92" s="467"/>
      <c r="AW92" s="55" t="s">
        <v>424</v>
      </c>
      <c r="AX92" s="176" t="s">
        <v>417</v>
      </c>
      <c r="AY92" s="176">
        <v>10</v>
      </c>
      <c r="AZ92" s="291" t="s">
        <v>538</v>
      </c>
      <c r="BA92" s="277" t="s">
        <v>853</v>
      </c>
      <c r="BB92" s="369"/>
      <c r="BC92" s="277"/>
      <c r="BD92" s="318"/>
      <c r="BE92" s="318"/>
      <c r="BF92" s="318"/>
      <c r="BG92" s="318"/>
      <c r="BH92" s="318"/>
      <c r="BI92" s="318"/>
      <c r="BJ92" s="318"/>
      <c r="BK92" s="318"/>
      <c r="BL92" s="318"/>
    </row>
    <row r="93" spans="1:64" s="319" customFormat="1" ht="78.75" customHeight="1">
      <c r="A93" s="463">
        <v>82</v>
      </c>
      <c r="B93" s="352"/>
      <c r="C93" s="352"/>
      <c r="D93" s="233" t="s">
        <v>147</v>
      </c>
      <c r="E93" s="234" t="s">
        <v>267</v>
      </c>
      <c r="F93" s="292"/>
      <c r="G93" s="273" t="s">
        <v>351</v>
      </c>
      <c r="H93" s="274" t="s">
        <v>192</v>
      </c>
      <c r="I93" s="234" t="s">
        <v>445</v>
      </c>
      <c r="J93" s="467"/>
      <c r="K93" s="467">
        <v>956</v>
      </c>
      <c r="L93" s="467" t="s">
        <v>406</v>
      </c>
      <c r="M93" s="467">
        <v>1</v>
      </c>
      <c r="N93" s="353"/>
      <c r="O93" s="275">
        <v>500000</v>
      </c>
      <c r="P93" s="240">
        <f t="shared" si="11"/>
        <v>7500</v>
      </c>
      <c r="Q93" s="349"/>
      <c r="R93" s="275">
        <v>500000</v>
      </c>
      <c r="S93" s="275"/>
      <c r="T93" s="275"/>
      <c r="U93" s="289">
        <v>485432.46</v>
      </c>
      <c r="V93" s="354">
        <f t="shared" si="8"/>
        <v>485432.45999999996</v>
      </c>
      <c r="W93" s="467">
        <v>7283.77</v>
      </c>
      <c r="X93" s="467">
        <v>492716.23</v>
      </c>
      <c r="Y93" s="289">
        <v>485432.46</v>
      </c>
      <c r="Z93" s="468"/>
      <c r="AA93" s="468"/>
      <c r="AB93" s="468"/>
      <c r="AC93" s="468"/>
      <c r="AD93" s="468"/>
      <c r="AE93" s="355"/>
      <c r="AF93" s="355"/>
      <c r="AG93" s="355"/>
      <c r="AH93" s="355"/>
      <c r="AI93" s="355">
        <v>1</v>
      </c>
      <c r="AJ93" s="71">
        <v>449337.98</v>
      </c>
      <c r="AK93" s="350"/>
      <c r="AL93" s="458">
        <f t="shared" si="9"/>
        <v>6740.0697</v>
      </c>
      <c r="AM93" s="458">
        <f t="shared" si="10"/>
        <v>456078.04969999997</v>
      </c>
      <c r="AN93" s="467"/>
      <c r="AO93" s="350"/>
      <c r="AP93" s="350"/>
      <c r="AQ93" s="290" t="s">
        <v>414</v>
      </c>
      <c r="AR93" s="290"/>
      <c r="AS93" s="290" t="s">
        <v>531</v>
      </c>
      <c r="AT93" s="467"/>
      <c r="AU93" s="467"/>
      <c r="AW93" s="55" t="s">
        <v>424</v>
      </c>
      <c r="AX93" s="176" t="s">
        <v>417</v>
      </c>
      <c r="AY93" s="176">
        <v>10</v>
      </c>
      <c r="AZ93" s="291" t="s">
        <v>555</v>
      </c>
      <c r="BA93" s="277" t="s">
        <v>853</v>
      </c>
      <c r="BB93" s="369"/>
      <c r="BC93" s="277"/>
      <c r="BD93" s="318"/>
      <c r="BE93" s="318"/>
      <c r="BF93" s="318"/>
      <c r="BG93" s="318"/>
      <c r="BH93" s="318"/>
      <c r="BI93" s="318"/>
      <c r="BJ93" s="318"/>
      <c r="BK93" s="318"/>
      <c r="BL93" s="318"/>
    </row>
    <row r="94" spans="1:64" s="319" customFormat="1" ht="78.75" customHeight="1">
      <c r="A94" s="463">
        <v>83</v>
      </c>
      <c r="B94" s="352"/>
      <c r="C94" s="352"/>
      <c r="D94" s="233" t="s">
        <v>148</v>
      </c>
      <c r="E94" s="234" t="s">
        <v>268</v>
      </c>
      <c r="F94" s="234"/>
      <c r="G94" s="446" t="s">
        <v>352</v>
      </c>
      <c r="H94" s="274" t="s">
        <v>192</v>
      </c>
      <c r="I94" s="234" t="s">
        <v>445</v>
      </c>
      <c r="J94" s="467"/>
      <c r="K94" s="467">
        <v>956</v>
      </c>
      <c r="L94" s="103" t="s">
        <v>406</v>
      </c>
      <c r="M94" s="467">
        <v>1</v>
      </c>
      <c r="N94" s="353"/>
      <c r="O94" s="276">
        <v>525000</v>
      </c>
      <c r="P94" s="240">
        <f t="shared" si="11"/>
        <v>7875</v>
      </c>
      <c r="Q94" s="349"/>
      <c r="R94" s="276">
        <v>525000</v>
      </c>
      <c r="S94" s="276"/>
      <c r="T94" s="276"/>
      <c r="U94" s="289">
        <v>509696.9</v>
      </c>
      <c r="V94" s="354">
        <f t="shared" si="8"/>
        <v>509696.9</v>
      </c>
      <c r="W94" s="467">
        <v>7651.55</v>
      </c>
      <c r="X94" s="467">
        <v>517348.45</v>
      </c>
      <c r="Y94" s="289">
        <v>509696.9</v>
      </c>
      <c r="Z94" s="468"/>
      <c r="AA94" s="468"/>
      <c r="AB94" s="468"/>
      <c r="AC94" s="468"/>
      <c r="AD94" s="468"/>
      <c r="AE94" s="355"/>
      <c r="AF94" s="355"/>
      <c r="AG94" s="355"/>
      <c r="AH94" s="355"/>
      <c r="AI94" s="355">
        <v>1</v>
      </c>
      <c r="AJ94" s="71">
        <v>226075.6</v>
      </c>
      <c r="AK94" s="350"/>
      <c r="AL94" s="458">
        <f t="shared" si="9"/>
        <v>3391.134</v>
      </c>
      <c r="AM94" s="458">
        <f t="shared" si="10"/>
        <v>229466.734</v>
      </c>
      <c r="AN94" s="467"/>
      <c r="AO94" s="350"/>
      <c r="AP94" s="350"/>
      <c r="AQ94" s="290" t="s">
        <v>414</v>
      </c>
      <c r="AR94" s="290"/>
      <c r="AS94" s="290" t="s">
        <v>531</v>
      </c>
      <c r="AT94" s="467"/>
      <c r="AU94" s="467"/>
      <c r="AW94" s="55" t="s">
        <v>424</v>
      </c>
      <c r="AX94" s="176" t="s">
        <v>417</v>
      </c>
      <c r="AY94" s="293"/>
      <c r="AZ94" s="291" t="s">
        <v>556</v>
      </c>
      <c r="BA94" s="277" t="s">
        <v>854</v>
      </c>
      <c r="BB94" s="369"/>
      <c r="BC94" s="277"/>
      <c r="BD94" s="318"/>
      <c r="BE94" s="318"/>
      <c r="BF94" s="318"/>
      <c r="BG94" s="318"/>
      <c r="BH94" s="318"/>
      <c r="BI94" s="318"/>
      <c r="BJ94" s="318"/>
      <c r="BK94" s="318"/>
      <c r="BL94" s="318"/>
    </row>
    <row r="95" spans="1:64" s="319" customFormat="1" ht="78.75" customHeight="1">
      <c r="A95" s="463">
        <v>84</v>
      </c>
      <c r="B95" s="352"/>
      <c r="C95" s="352"/>
      <c r="D95" s="233" t="s">
        <v>149</v>
      </c>
      <c r="E95" s="279" t="s">
        <v>752</v>
      </c>
      <c r="F95" s="294"/>
      <c r="G95" s="447" t="s">
        <v>353</v>
      </c>
      <c r="H95" s="274" t="s">
        <v>202</v>
      </c>
      <c r="I95" s="234" t="s">
        <v>460</v>
      </c>
      <c r="J95" s="467"/>
      <c r="K95" s="467">
        <v>956</v>
      </c>
      <c r="L95" s="103" t="s">
        <v>406</v>
      </c>
      <c r="M95" s="467">
        <v>1</v>
      </c>
      <c r="N95" s="353"/>
      <c r="O95" s="275">
        <v>500000</v>
      </c>
      <c r="P95" s="240">
        <f t="shared" ref="P95:P140" si="12">O95*1.5/100</f>
        <v>7500</v>
      </c>
      <c r="Q95" s="349"/>
      <c r="R95" s="276">
        <v>499857.41</v>
      </c>
      <c r="S95" s="276"/>
      <c r="T95" s="276"/>
      <c r="U95" s="295">
        <v>485298.46</v>
      </c>
      <c r="V95" s="354">
        <f t="shared" si="8"/>
        <v>485298.46</v>
      </c>
      <c r="W95" s="280">
        <v>7279.47</v>
      </c>
      <c r="X95" s="280">
        <v>492577.93</v>
      </c>
      <c r="Y95" s="295">
        <v>485298.46</v>
      </c>
      <c r="Z95" s="468"/>
      <c r="AA95" s="468"/>
      <c r="AB95" s="468"/>
      <c r="AC95" s="468"/>
      <c r="AD95" s="468"/>
      <c r="AE95" s="355"/>
      <c r="AF95" s="355"/>
      <c r="AG95" s="355"/>
      <c r="AH95" s="355"/>
      <c r="AI95" s="355">
        <v>1</v>
      </c>
      <c r="AJ95" s="71">
        <v>485298.46</v>
      </c>
      <c r="AK95" s="350"/>
      <c r="AL95" s="458">
        <f t="shared" si="9"/>
        <v>7279.4769000000006</v>
      </c>
      <c r="AM95" s="458">
        <f t="shared" si="10"/>
        <v>492577.93690000003</v>
      </c>
      <c r="AN95" s="467">
        <v>35</v>
      </c>
      <c r="AO95" s="350"/>
      <c r="AP95" s="350"/>
      <c r="AQ95" s="290" t="s">
        <v>409</v>
      </c>
      <c r="AR95" s="290"/>
      <c r="AS95" s="290" t="s">
        <v>532</v>
      </c>
      <c r="AT95" s="467"/>
      <c r="AU95" s="467"/>
      <c r="AW95" s="55" t="s">
        <v>424</v>
      </c>
      <c r="AX95" s="176" t="s">
        <v>417</v>
      </c>
      <c r="AY95" s="293"/>
      <c r="AZ95" s="291" t="s">
        <v>494</v>
      </c>
      <c r="BA95" s="277" t="s">
        <v>587</v>
      </c>
      <c r="BB95" s="369" t="s">
        <v>587</v>
      </c>
      <c r="BC95" s="277" t="s">
        <v>649</v>
      </c>
      <c r="BD95" s="318"/>
      <c r="BE95" s="318"/>
      <c r="BF95" s="318"/>
      <c r="BG95" s="318"/>
      <c r="BH95" s="318"/>
      <c r="BI95" s="318"/>
      <c r="BJ95" s="318"/>
      <c r="BK95" s="318"/>
      <c r="BL95" s="318"/>
    </row>
    <row r="96" spans="1:64" s="319" customFormat="1" ht="78.75" customHeight="1">
      <c r="A96" s="463">
        <v>85</v>
      </c>
      <c r="B96" s="352"/>
      <c r="C96" s="352"/>
      <c r="D96" s="233" t="s">
        <v>150</v>
      </c>
      <c r="E96" s="351" t="s">
        <v>753</v>
      </c>
      <c r="F96" s="296"/>
      <c r="G96" s="273" t="s">
        <v>354</v>
      </c>
      <c r="H96" s="274" t="s">
        <v>202</v>
      </c>
      <c r="I96" s="234" t="s">
        <v>460</v>
      </c>
      <c r="J96" s="467"/>
      <c r="K96" s="467">
        <v>956</v>
      </c>
      <c r="L96" s="103" t="s">
        <v>406</v>
      </c>
      <c r="M96" s="467">
        <v>1</v>
      </c>
      <c r="N96" s="353"/>
      <c r="O96" s="275">
        <v>350000</v>
      </c>
      <c r="P96" s="240">
        <f t="shared" si="12"/>
        <v>5250</v>
      </c>
      <c r="Q96" s="349"/>
      <c r="R96" s="467">
        <v>349923.27</v>
      </c>
      <c r="S96" s="467"/>
      <c r="T96" s="467"/>
      <c r="U96" s="297">
        <v>339731.34</v>
      </c>
      <c r="V96" s="354">
        <f t="shared" si="8"/>
        <v>339731.33999999997</v>
      </c>
      <c r="W96" s="280">
        <v>5095.96</v>
      </c>
      <c r="X96" s="280">
        <v>344827.3</v>
      </c>
      <c r="Y96" s="297">
        <v>339731.34</v>
      </c>
      <c r="Z96" s="468"/>
      <c r="AA96" s="468"/>
      <c r="AB96" s="468"/>
      <c r="AC96" s="468"/>
      <c r="AD96" s="468"/>
      <c r="AE96" s="355"/>
      <c r="AF96" s="355"/>
      <c r="AG96" s="355"/>
      <c r="AH96" s="355"/>
      <c r="AI96" s="355">
        <v>1</v>
      </c>
      <c r="AJ96" s="71">
        <v>339731.34</v>
      </c>
      <c r="AK96" s="350"/>
      <c r="AL96" s="458">
        <f t="shared" si="9"/>
        <v>5095.9701000000005</v>
      </c>
      <c r="AM96" s="458">
        <f t="shared" si="10"/>
        <v>344827.3101</v>
      </c>
      <c r="AN96" s="467">
        <v>185</v>
      </c>
      <c r="AO96" s="350"/>
      <c r="AP96" s="350"/>
      <c r="AQ96" s="290" t="s">
        <v>409</v>
      </c>
      <c r="AR96" s="290"/>
      <c r="AS96" s="290" t="s">
        <v>532</v>
      </c>
      <c r="AT96" s="467"/>
      <c r="AU96" s="467"/>
      <c r="AW96" s="55" t="s">
        <v>424</v>
      </c>
      <c r="AX96" s="176" t="s">
        <v>417</v>
      </c>
      <c r="AY96" s="293"/>
      <c r="AZ96" s="291" t="s">
        <v>557</v>
      </c>
      <c r="BA96" s="277" t="s">
        <v>587</v>
      </c>
      <c r="BB96" s="369" t="s">
        <v>587</v>
      </c>
      <c r="BC96" s="277" t="s">
        <v>649</v>
      </c>
      <c r="BD96" s="318"/>
      <c r="BE96" s="318"/>
      <c r="BF96" s="318"/>
      <c r="BG96" s="318"/>
      <c r="BH96" s="318"/>
      <c r="BI96" s="318"/>
      <c r="BJ96" s="318"/>
      <c r="BK96" s="318"/>
      <c r="BL96" s="318"/>
    </row>
    <row r="97" spans="1:64" s="319" customFormat="1" ht="78.75" customHeight="1">
      <c r="A97" s="463">
        <v>86</v>
      </c>
      <c r="B97" s="352"/>
      <c r="C97" s="352"/>
      <c r="D97" s="233" t="s">
        <v>151</v>
      </c>
      <c r="E97" s="279" t="s">
        <v>754</v>
      </c>
      <c r="F97" s="296"/>
      <c r="G97" s="273" t="s">
        <v>355</v>
      </c>
      <c r="H97" s="274" t="s">
        <v>202</v>
      </c>
      <c r="I97" s="234" t="s">
        <v>460</v>
      </c>
      <c r="J97" s="467"/>
      <c r="K97" s="467">
        <v>956</v>
      </c>
      <c r="L97" s="103" t="s">
        <v>406</v>
      </c>
      <c r="M97" s="467">
        <v>1</v>
      </c>
      <c r="N97" s="353"/>
      <c r="O97" s="275">
        <v>500000</v>
      </c>
      <c r="P97" s="240">
        <f t="shared" si="12"/>
        <v>7500</v>
      </c>
      <c r="Q97" s="349"/>
      <c r="R97" s="276">
        <v>499615.79</v>
      </c>
      <c r="S97" s="276"/>
      <c r="T97" s="276"/>
      <c r="U97" s="295">
        <v>485063.89</v>
      </c>
      <c r="V97" s="354">
        <f t="shared" si="8"/>
        <v>485063.89</v>
      </c>
      <c r="W97" s="280">
        <v>7275.95</v>
      </c>
      <c r="X97" s="280">
        <v>492339.84</v>
      </c>
      <c r="Y97" s="295">
        <v>485063.89</v>
      </c>
      <c r="Z97" s="468"/>
      <c r="AA97" s="468"/>
      <c r="AB97" s="468"/>
      <c r="AC97" s="468"/>
      <c r="AD97" s="468"/>
      <c r="AE97" s="355"/>
      <c r="AF97" s="355"/>
      <c r="AG97" s="355"/>
      <c r="AH97" s="355"/>
      <c r="AI97" s="355">
        <v>1</v>
      </c>
      <c r="AJ97" s="71">
        <v>485063.89</v>
      </c>
      <c r="AK97" s="350"/>
      <c r="AL97" s="458">
        <f t="shared" si="9"/>
        <v>7275.9583499999999</v>
      </c>
      <c r="AM97" s="458">
        <f t="shared" si="10"/>
        <v>492339.84834999999</v>
      </c>
      <c r="AN97" s="467">
        <v>170</v>
      </c>
      <c r="AO97" s="350"/>
      <c r="AP97" s="350"/>
      <c r="AQ97" s="290" t="s">
        <v>409</v>
      </c>
      <c r="AR97" s="290"/>
      <c r="AS97" s="290" t="s">
        <v>532</v>
      </c>
      <c r="AT97" s="467"/>
      <c r="AU97" s="467"/>
      <c r="AW97" s="55" t="s">
        <v>424</v>
      </c>
      <c r="AX97" s="176" t="s">
        <v>417</v>
      </c>
      <c r="AY97" s="293"/>
      <c r="AZ97" s="291" t="s">
        <v>558</v>
      </c>
      <c r="BA97" s="277" t="s">
        <v>650</v>
      </c>
      <c r="BB97" s="369" t="s">
        <v>650</v>
      </c>
      <c r="BC97" s="277"/>
      <c r="BD97" s="318"/>
      <c r="BE97" s="318"/>
      <c r="BF97" s="318"/>
      <c r="BG97" s="318"/>
      <c r="BH97" s="318"/>
      <c r="BI97" s="318"/>
      <c r="BJ97" s="318"/>
      <c r="BK97" s="318"/>
      <c r="BL97" s="318"/>
    </row>
    <row r="98" spans="1:64" s="319" customFormat="1" ht="78.75" customHeight="1">
      <c r="A98" s="463">
        <v>87</v>
      </c>
      <c r="B98" s="352"/>
      <c r="C98" s="352"/>
      <c r="D98" s="233" t="s">
        <v>152</v>
      </c>
      <c r="E98" s="279" t="s">
        <v>755</v>
      </c>
      <c r="F98" s="296"/>
      <c r="G98" s="273" t="s">
        <v>356</v>
      </c>
      <c r="H98" s="274" t="s">
        <v>202</v>
      </c>
      <c r="I98" s="234" t="s">
        <v>460</v>
      </c>
      <c r="J98" s="467"/>
      <c r="K98" s="467">
        <v>956</v>
      </c>
      <c r="L98" s="103" t="s">
        <v>406</v>
      </c>
      <c r="M98" s="467">
        <v>1</v>
      </c>
      <c r="N98" s="353"/>
      <c r="O98" s="275">
        <v>500000</v>
      </c>
      <c r="P98" s="240">
        <f t="shared" si="12"/>
        <v>7500</v>
      </c>
      <c r="Q98" s="349"/>
      <c r="R98" s="281">
        <v>499227.14</v>
      </c>
      <c r="S98" s="281"/>
      <c r="T98" s="281"/>
      <c r="U98" s="298">
        <v>484686.55</v>
      </c>
      <c r="V98" s="354">
        <f t="shared" si="8"/>
        <v>484686.55000000005</v>
      </c>
      <c r="W98" s="280">
        <v>7270.29</v>
      </c>
      <c r="X98" s="280">
        <v>491956.84</v>
      </c>
      <c r="Y98" s="298">
        <v>484686.55</v>
      </c>
      <c r="Z98" s="468"/>
      <c r="AA98" s="468"/>
      <c r="AB98" s="468"/>
      <c r="AC98" s="468"/>
      <c r="AD98" s="468"/>
      <c r="AE98" s="355"/>
      <c r="AF98" s="355"/>
      <c r="AG98" s="355"/>
      <c r="AH98" s="355"/>
      <c r="AI98" s="355">
        <v>1</v>
      </c>
      <c r="AJ98" s="71">
        <v>484686.55</v>
      </c>
      <c r="AK98" s="350"/>
      <c r="AL98" s="458">
        <f t="shared" si="9"/>
        <v>7270.2982499999998</v>
      </c>
      <c r="AM98" s="458">
        <f t="shared" si="10"/>
        <v>491956.84824999998</v>
      </c>
      <c r="AN98" s="467"/>
      <c r="AO98" s="350"/>
      <c r="AP98" s="350"/>
      <c r="AQ98" s="290" t="s">
        <v>409</v>
      </c>
      <c r="AR98" s="290"/>
      <c r="AS98" s="290" t="s">
        <v>532</v>
      </c>
      <c r="AT98" s="467"/>
      <c r="AU98" s="467"/>
      <c r="AW98" s="55" t="s">
        <v>424</v>
      </c>
      <c r="AX98" s="176" t="s">
        <v>417</v>
      </c>
      <c r="AY98" s="293"/>
      <c r="AZ98" s="291" t="s">
        <v>559</v>
      </c>
      <c r="BA98" s="277" t="s">
        <v>650</v>
      </c>
      <c r="BB98" s="369" t="s">
        <v>650</v>
      </c>
      <c r="BC98" s="277"/>
      <c r="BD98" s="318"/>
      <c r="BE98" s="318"/>
      <c r="BF98" s="318"/>
      <c r="BG98" s="318"/>
      <c r="BH98" s="318"/>
      <c r="BI98" s="318"/>
      <c r="BJ98" s="318"/>
      <c r="BK98" s="318"/>
      <c r="BL98" s="318"/>
    </row>
    <row r="99" spans="1:64" s="319" customFormat="1" ht="78.75" customHeight="1">
      <c r="A99" s="463">
        <v>88</v>
      </c>
      <c r="B99" s="352"/>
      <c r="C99" s="352"/>
      <c r="D99" s="233" t="s">
        <v>153</v>
      </c>
      <c r="E99" s="234" t="s">
        <v>269</v>
      </c>
      <c r="F99" s="292"/>
      <c r="G99" s="273" t="s">
        <v>357</v>
      </c>
      <c r="H99" s="274" t="s">
        <v>515</v>
      </c>
      <c r="I99" s="234" t="s">
        <v>460</v>
      </c>
      <c r="J99" s="467"/>
      <c r="K99" s="467">
        <v>956</v>
      </c>
      <c r="L99" s="103" t="s">
        <v>406</v>
      </c>
      <c r="M99" s="467">
        <v>1</v>
      </c>
      <c r="N99" s="353"/>
      <c r="O99" s="276">
        <v>318740.21999999997</v>
      </c>
      <c r="P99" s="240">
        <f t="shared" si="12"/>
        <v>4781.1032999999998</v>
      </c>
      <c r="Q99" s="349"/>
      <c r="R99" s="276">
        <v>318740.21999999997</v>
      </c>
      <c r="S99" s="276"/>
      <c r="T99" s="276"/>
      <c r="U99" s="289">
        <v>309456.53999999998</v>
      </c>
      <c r="V99" s="354">
        <f t="shared" si="8"/>
        <v>309456.53999999998</v>
      </c>
      <c r="W99" s="467">
        <v>4641.84</v>
      </c>
      <c r="X99" s="467">
        <v>314098.38</v>
      </c>
      <c r="Y99" s="289">
        <v>309456.53999999998</v>
      </c>
      <c r="Z99" s="468"/>
      <c r="AA99" s="468"/>
      <c r="AB99" s="468"/>
      <c r="AC99" s="468"/>
      <c r="AD99" s="468"/>
      <c r="AE99" s="355"/>
      <c r="AF99" s="355"/>
      <c r="AG99" s="355"/>
      <c r="AH99" s="355"/>
      <c r="AI99" s="355">
        <v>1</v>
      </c>
      <c r="AJ99" s="71">
        <v>260838.19</v>
      </c>
      <c r="AK99" s="350"/>
      <c r="AL99" s="458">
        <f t="shared" si="9"/>
        <v>3912.5728500000005</v>
      </c>
      <c r="AM99" s="458">
        <f t="shared" si="10"/>
        <v>264750.76285</v>
      </c>
      <c r="AN99" s="467"/>
      <c r="AO99" s="350"/>
      <c r="AP99" s="350"/>
      <c r="AQ99" s="290" t="s">
        <v>409</v>
      </c>
      <c r="AR99" s="290"/>
      <c r="AS99" s="290" t="s">
        <v>532</v>
      </c>
      <c r="AT99" s="467"/>
      <c r="AU99" s="467"/>
      <c r="AW99" s="55" t="s">
        <v>424</v>
      </c>
      <c r="AX99" s="176" t="s">
        <v>417</v>
      </c>
      <c r="AY99" s="176">
        <v>10</v>
      </c>
      <c r="AZ99" s="291" t="s">
        <v>539</v>
      </c>
      <c r="BA99" s="277" t="s">
        <v>756</v>
      </c>
      <c r="BB99" s="369"/>
      <c r="BC99" s="277"/>
      <c r="BD99" s="318"/>
      <c r="BE99" s="318"/>
      <c r="BF99" s="318"/>
      <c r="BG99" s="318"/>
      <c r="BH99" s="318"/>
      <c r="BI99" s="318"/>
      <c r="BJ99" s="318"/>
      <c r="BK99" s="318"/>
      <c r="BL99" s="318"/>
    </row>
    <row r="100" spans="1:64" s="319" customFormat="1" ht="105" customHeight="1">
      <c r="A100" s="463">
        <v>89</v>
      </c>
      <c r="B100" s="352"/>
      <c r="C100" s="352"/>
      <c r="D100" s="233" t="s">
        <v>154</v>
      </c>
      <c r="E100" s="234" t="s">
        <v>663</v>
      </c>
      <c r="F100" s="292"/>
      <c r="G100" s="445" t="s">
        <v>855</v>
      </c>
      <c r="H100" s="274" t="s">
        <v>203</v>
      </c>
      <c r="I100" s="234" t="s">
        <v>468</v>
      </c>
      <c r="J100" s="467"/>
      <c r="K100" s="467">
        <v>956</v>
      </c>
      <c r="L100" s="103" t="s">
        <v>406</v>
      </c>
      <c r="M100" s="467">
        <v>1</v>
      </c>
      <c r="N100" s="353"/>
      <c r="O100" s="275">
        <v>500000</v>
      </c>
      <c r="P100" s="240">
        <f t="shared" si="12"/>
        <v>7500</v>
      </c>
      <c r="Q100" s="349"/>
      <c r="R100" s="276">
        <v>499147.17</v>
      </c>
      <c r="S100" s="276"/>
      <c r="T100" s="276"/>
      <c r="U100" s="289">
        <v>484608.91</v>
      </c>
      <c r="V100" s="354">
        <f t="shared" si="8"/>
        <v>484608.91</v>
      </c>
      <c r="W100" s="467">
        <v>7269.13</v>
      </c>
      <c r="X100" s="467">
        <v>491878.04</v>
      </c>
      <c r="Y100" s="289">
        <v>484608.91</v>
      </c>
      <c r="Z100" s="468"/>
      <c r="AA100" s="468"/>
      <c r="AB100" s="468"/>
      <c r="AC100" s="468"/>
      <c r="AD100" s="468"/>
      <c r="AE100" s="355"/>
      <c r="AF100" s="355"/>
      <c r="AG100" s="355"/>
      <c r="AH100" s="355"/>
      <c r="AI100" s="355">
        <v>1</v>
      </c>
      <c r="AJ100" s="71">
        <v>482766.49</v>
      </c>
      <c r="AK100" s="350"/>
      <c r="AL100" s="458">
        <f t="shared" si="9"/>
        <v>7241.4973499999996</v>
      </c>
      <c r="AM100" s="458">
        <f t="shared" si="10"/>
        <v>490007.98735000001</v>
      </c>
      <c r="AN100" s="467"/>
      <c r="AO100" s="350"/>
      <c r="AP100" s="350"/>
      <c r="AQ100" s="290" t="s">
        <v>409</v>
      </c>
      <c r="AR100" s="290"/>
      <c r="AS100" s="290" t="s">
        <v>532</v>
      </c>
      <c r="AT100" s="467"/>
      <c r="AU100" s="467"/>
      <c r="AW100" s="55" t="s">
        <v>424</v>
      </c>
      <c r="AX100" s="176" t="s">
        <v>417</v>
      </c>
      <c r="AY100" s="176">
        <v>10</v>
      </c>
      <c r="AZ100" s="291" t="s">
        <v>560</v>
      </c>
      <c r="BA100" s="277" t="s">
        <v>756</v>
      </c>
      <c r="BB100" s="369"/>
      <c r="BC100" s="277"/>
      <c r="BD100" s="318"/>
      <c r="BE100" s="318"/>
      <c r="BF100" s="318"/>
      <c r="BG100" s="318"/>
      <c r="BH100" s="318"/>
      <c r="BI100" s="318"/>
      <c r="BJ100" s="318"/>
      <c r="BK100" s="318"/>
      <c r="BL100" s="318"/>
    </row>
    <row r="101" spans="1:64" s="319" customFormat="1" ht="99.75" customHeight="1">
      <c r="A101" s="463">
        <v>90</v>
      </c>
      <c r="B101" s="352"/>
      <c r="C101" s="352"/>
      <c r="D101" s="233" t="s">
        <v>155</v>
      </c>
      <c r="E101" s="234" t="s">
        <v>270</v>
      </c>
      <c r="F101" s="292"/>
      <c r="G101" s="445" t="s">
        <v>358</v>
      </c>
      <c r="H101" s="274" t="s">
        <v>464</v>
      </c>
      <c r="I101" s="234" t="s">
        <v>463</v>
      </c>
      <c r="J101" s="467"/>
      <c r="K101" s="467">
        <v>956</v>
      </c>
      <c r="L101" s="103" t="s">
        <v>406</v>
      </c>
      <c r="M101" s="467">
        <v>1</v>
      </c>
      <c r="N101" s="353"/>
      <c r="O101" s="275">
        <v>1000000</v>
      </c>
      <c r="P101" s="240">
        <f t="shared" si="12"/>
        <v>15000</v>
      </c>
      <c r="Q101" s="349"/>
      <c r="R101" s="276">
        <v>999736.43</v>
      </c>
      <c r="S101" s="276"/>
      <c r="T101" s="276"/>
      <c r="U101" s="289">
        <v>970617.91</v>
      </c>
      <c r="V101" s="354">
        <f t="shared" si="8"/>
        <v>970617.91</v>
      </c>
      <c r="W101" s="467">
        <v>14559.26</v>
      </c>
      <c r="X101" s="467">
        <v>985177.17</v>
      </c>
      <c r="Y101" s="289">
        <v>960677.01</v>
      </c>
      <c r="Z101" s="468"/>
      <c r="AA101" s="468"/>
      <c r="AB101" s="468"/>
      <c r="AC101" s="468"/>
      <c r="AD101" s="468"/>
      <c r="AE101" s="355"/>
      <c r="AF101" s="355"/>
      <c r="AG101" s="355"/>
      <c r="AH101" s="355"/>
      <c r="AI101" s="355">
        <v>1</v>
      </c>
      <c r="AJ101" s="71">
        <v>960677.01</v>
      </c>
      <c r="AK101" s="350"/>
      <c r="AL101" s="458">
        <f t="shared" si="9"/>
        <v>14410.155150000001</v>
      </c>
      <c r="AM101" s="458">
        <f t="shared" si="10"/>
        <v>975087.16515000002</v>
      </c>
      <c r="AN101" s="467"/>
      <c r="AO101" s="350"/>
      <c r="AP101" s="350"/>
      <c r="AQ101" s="290" t="s">
        <v>409</v>
      </c>
      <c r="AR101" s="290"/>
      <c r="AS101" s="290" t="s">
        <v>532</v>
      </c>
      <c r="AT101" s="467"/>
      <c r="AU101" s="467"/>
      <c r="AW101" s="55" t="s">
        <v>424</v>
      </c>
      <c r="AX101" s="176" t="s">
        <v>417</v>
      </c>
      <c r="AY101" s="176">
        <v>10</v>
      </c>
      <c r="AZ101" s="291" t="s">
        <v>540</v>
      </c>
      <c r="BA101" s="277" t="s">
        <v>856</v>
      </c>
      <c r="BB101" s="369"/>
      <c r="BC101" s="277"/>
      <c r="BD101" s="318"/>
      <c r="BE101" s="318"/>
      <c r="BF101" s="318"/>
      <c r="BG101" s="318"/>
      <c r="BH101" s="318"/>
      <c r="BI101" s="318"/>
      <c r="BJ101" s="318"/>
      <c r="BK101" s="318"/>
      <c r="BL101" s="318"/>
    </row>
    <row r="102" spans="1:64" s="319" customFormat="1" ht="78.75" customHeight="1">
      <c r="A102" s="463">
        <v>91</v>
      </c>
      <c r="B102" s="352"/>
      <c r="C102" s="352"/>
      <c r="D102" s="233" t="s">
        <v>156</v>
      </c>
      <c r="E102" s="234" t="s">
        <v>581</v>
      </c>
      <c r="F102" s="292"/>
      <c r="G102" s="278" t="s">
        <v>359</v>
      </c>
      <c r="H102" s="274" t="s">
        <v>204</v>
      </c>
      <c r="I102" s="234" t="s">
        <v>469</v>
      </c>
      <c r="J102" s="467"/>
      <c r="K102" s="467">
        <v>956</v>
      </c>
      <c r="L102" s="103" t="s">
        <v>406</v>
      </c>
      <c r="M102" s="467">
        <v>1</v>
      </c>
      <c r="N102" s="353"/>
      <c r="O102" s="275">
        <v>300000</v>
      </c>
      <c r="P102" s="240"/>
      <c r="Q102" s="349"/>
      <c r="R102" s="276">
        <v>264129.8</v>
      </c>
      <c r="S102" s="276"/>
      <c r="T102" s="276"/>
      <c r="U102" s="289"/>
      <c r="V102" s="354">
        <f t="shared" si="8"/>
        <v>0</v>
      </c>
      <c r="W102" s="467"/>
      <c r="X102" s="467"/>
      <c r="Y102" s="289"/>
      <c r="Z102" s="468"/>
      <c r="AA102" s="468">
        <v>1</v>
      </c>
      <c r="AB102" s="468"/>
      <c r="AC102" s="468"/>
      <c r="AD102" s="468"/>
      <c r="AE102" s="355"/>
      <c r="AF102" s="355"/>
      <c r="AG102" s="355"/>
      <c r="AH102" s="355"/>
      <c r="AI102" s="355"/>
      <c r="AJ102" s="71"/>
      <c r="AK102" s="350"/>
      <c r="AL102" s="458">
        <f t="shared" si="9"/>
        <v>0</v>
      </c>
      <c r="AM102" s="458">
        <f t="shared" si="10"/>
        <v>0</v>
      </c>
      <c r="AN102" s="467"/>
      <c r="AO102" s="350"/>
      <c r="AP102" s="350"/>
      <c r="AQ102" s="290" t="s">
        <v>409</v>
      </c>
      <c r="AR102" s="290"/>
      <c r="AS102" s="290" t="s">
        <v>532</v>
      </c>
      <c r="AT102" s="467"/>
      <c r="AU102" s="467"/>
      <c r="AW102" s="456" t="s">
        <v>425</v>
      </c>
      <c r="AX102" s="176" t="s">
        <v>480</v>
      </c>
      <c r="AY102" s="176"/>
      <c r="AZ102" s="291" t="s">
        <v>541</v>
      </c>
      <c r="BA102" s="277"/>
      <c r="BB102" s="369"/>
      <c r="BC102" s="277"/>
      <c r="BD102" s="318"/>
      <c r="BE102" s="318"/>
      <c r="BF102" s="318"/>
      <c r="BG102" s="318"/>
      <c r="BH102" s="318"/>
      <c r="BI102" s="318"/>
      <c r="BJ102" s="318"/>
      <c r="BK102" s="318"/>
      <c r="BL102" s="318"/>
    </row>
    <row r="103" spans="1:64" s="319" customFormat="1" ht="78.75" customHeight="1">
      <c r="A103" s="463">
        <v>92</v>
      </c>
      <c r="B103" s="352"/>
      <c r="C103" s="352"/>
      <c r="D103" s="233" t="s">
        <v>157</v>
      </c>
      <c r="E103" s="234" t="s">
        <v>271</v>
      </c>
      <c r="F103" s="234"/>
      <c r="G103" s="282" t="s">
        <v>360</v>
      </c>
      <c r="H103" s="274" t="s">
        <v>516</v>
      </c>
      <c r="I103" s="234" t="s">
        <v>470</v>
      </c>
      <c r="J103" s="467"/>
      <c r="K103" s="467">
        <v>956</v>
      </c>
      <c r="L103" s="103" t="s">
        <v>406</v>
      </c>
      <c r="M103" s="467">
        <v>1</v>
      </c>
      <c r="N103" s="353"/>
      <c r="O103" s="275">
        <v>500000</v>
      </c>
      <c r="P103" s="240">
        <f t="shared" si="12"/>
        <v>7500</v>
      </c>
      <c r="Q103" s="349"/>
      <c r="R103" s="276">
        <v>499936.46</v>
      </c>
      <c r="S103" s="276"/>
      <c r="T103" s="276"/>
      <c r="U103" s="289">
        <v>485375.22</v>
      </c>
      <c r="V103" s="354">
        <f t="shared" si="8"/>
        <v>485375.22000000003</v>
      </c>
      <c r="W103" s="467">
        <v>7280.62</v>
      </c>
      <c r="X103" s="467">
        <v>492655.84</v>
      </c>
      <c r="Y103" s="289">
        <v>485375.22</v>
      </c>
      <c r="Z103" s="468"/>
      <c r="AA103" s="468"/>
      <c r="AB103" s="468"/>
      <c r="AC103" s="468"/>
      <c r="AD103" s="468"/>
      <c r="AE103" s="355"/>
      <c r="AF103" s="355"/>
      <c r="AG103" s="355"/>
      <c r="AH103" s="355"/>
      <c r="AI103" s="355">
        <v>1</v>
      </c>
      <c r="AJ103" s="71">
        <v>485375.22</v>
      </c>
      <c r="AK103" s="350"/>
      <c r="AL103" s="458">
        <f t="shared" si="9"/>
        <v>7280.6282999999994</v>
      </c>
      <c r="AM103" s="458">
        <f t="shared" si="10"/>
        <v>492655.84829999995</v>
      </c>
      <c r="AN103" s="467"/>
      <c r="AO103" s="350"/>
      <c r="AP103" s="350"/>
      <c r="AQ103" s="290" t="s">
        <v>409</v>
      </c>
      <c r="AR103" s="290"/>
      <c r="AS103" s="290" t="s">
        <v>532</v>
      </c>
      <c r="AT103" s="467"/>
      <c r="AU103" s="467"/>
      <c r="AW103" s="55" t="s">
        <v>424</v>
      </c>
      <c r="AX103" s="176" t="s">
        <v>417</v>
      </c>
      <c r="AY103" s="176"/>
      <c r="AZ103" s="291" t="s">
        <v>542</v>
      </c>
      <c r="BA103" s="277" t="s">
        <v>757</v>
      </c>
      <c r="BB103" s="369"/>
      <c r="BC103" s="277"/>
      <c r="BD103" s="318"/>
      <c r="BE103" s="318"/>
      <c r="BF103" s="318"/>
      <c r="BG103" s="318"/>
      <c r="BH103" s="318"/>
      <c r="BI103" s="318"/>
      <c r="BJ103" s="318"/>
      <c r="BK103" s="318"/>
      <c r="BL103" s="318"/>
    </row>
    <row r="104" spans="1:64" s="319" customFormat="1" ht="78.75" customHeight="1">
      <c r="A104" s="463">
        <v>93</v>
      </c>
      <c r="B104" s="352"/>
      <c r="C104" s="352"/>
      <c r="D104" s="233" t="s">
        <v>158</v>
      </c>
      <c r="E104" s="234" t="s">
        <v>272</v>
      </c>
      <c r="F104" s="234"/>
      <c r="G104" s="282" t="s">
        <v>361</v>
      </c>
      <c r="H104" s="274" t="s">
        <v>516</v>
      </c>
      <c r="I104" s="234" t="s">
        <v>470</v>
      </c>
      <c r="J104" s="467"/>
      <c r="K104" s="467">
        <v>956</v>
      </c>
      <c r="L104" s="103" t="s">
        <v>406</v>
      </c>
      <c r="M104" s="467">
        <v>1</v>
      </c>
      <c r="N104" s="353"/>
      <c r="O104" s="275">
        <v>595000</v>
      </c>
      <c r="P104" s="240"/>
      <c r="Q104" s="349"/>
      <c r="R104" s="276">
        <v>595000</v>
      </c>
      <c r="S104" s="276"/>
      <c r="T104" s="276"/>
      <c r="U104" s="289"/>
      <c r="V104" s="354">
        <f t="shared" si="8"/>
        <v>0</v>
      </c>
      <c r="W104" s="467"/>
      <c r="X104" s="467"/>
      <c r="Y104" s="289"/>
      <c r="Z104" s="468"/>
      <c r="AA104" s="468">
        <v>1</v>
      </c>
      <c r="AB104" s="468"/>
      <c r="AC104" s="468"/>
      <c r="AD104" s="468"/>
      <c r="AE104" s="355"/>
      <c r="AF104" s="355"/>
      <c r="AG104" s="355"/>
      <c r="AH104" s="355"/>
      <c r="AI104" s="355"/>
      <c r="AJ104" s="71"/>
      <c r="AK104" s="350"/>
      <c r="AL104" s="458">
        <f t="shared" si="9"/>
        <v>0</v>
      </c>
      <c r="AM104" s="458">
        <f t="shared" si="10"/>
        <v>0</v>
      </c>
      <c r="AN104" s="467"/>
      <c r="AO104" s="350"/>
      <c r="AP104" s="350"/>
      <c r="AQ104" s="290" t="s">
        <v>414</v>
      </c>
      <c r="AR104" s="290"/>
      <c r="AS104" s="290" t="s">
        <v>531</v>
      </c>
      <c r="AT104" s="467"/>
      <c r="AU104" s="467"/>
      <c r="AW104" s="456" t="s">
        <v>425</v>
      </c>
      <c r="AX104" s="176" t="s">
        <v>480</v>
      </c>
      <c r="AY104" s="176"/>
      <c r="AZ104" s="291" t="s">
        <v>561</v>
      </c>
      <c r="BA104" s="277"/>
      <c r="BB104" s="369"/>
      <c r="BC104" s="277"/>
      <c r="BD104" s="318"/>
      <c r="BE104" s="318"/>
      <c r="BF104" s="318"/>
      <c r="BG104" s="318"/>
      <c r="BH104" s="318"/>
      <c r="BI104" s="318"/>
      <c r="BJ104" s="318"/>
      <c r="BK104" s="318"/>
      <c r="BL104" s="318"/>
    </row>
    <row r="105" spans="1:64" s="319" customFormat="1" ht="78.75" customHeight="1">
      <c r="A105" s="463">
        <v>94</v>
      </c>
      <c r="B105" s="352"/>
      <c r="C105" s="352"/>
      <c r="D105" s="233" t="s">
        <v>159</v>
      </c>
      <c r="E105" s="234" t="s">
        <v>273</v>
      </c>
      <c r="F105" s="292"/>
      <c r="G105" s="448" t="s">
        <v>362</v>
      </c>
      <c r="H105" s="274" t="s">
        <v>517</v>
      </c>
      <c r="I105" s="234" t="s">
        <v>471</v>
      </c>
      <c r="J105" s="467"/>
      <c r="K105" s="467">
        <v>956</v>
      </c>
      <c r="L105" s="103" t="s">
        <v>406</v>
      </c>
      <c r="M105" s="467">
        <v>1</v>
      </c>
      <c r="N105" s="353"/>
      <c r="O105" s="275">
        <v>500000</v>
      </c>
      <c r="P105" s="240">
        <f t="shared" si="12"/>
        <v>7500</v>
      </c>
      <c r="Q105" s="349"/>
      <c r="R105" s="276">
        <v>499147.17</v>
      </c>
      <c r="S105" s="276"/>
      <c r="T105" s="276"/>
      <c r="U105" s="297">
        <v>484608.91</v>
      </c>
      <c r="V105" s="354">
        <f t="shared" si="8"/>
        <v>484608.91</v>
      </c>
      <c r="W105" s="280">
        <v>7269.13</v>
      </c>
      <c r="X105" s="280">
        <v>491878.04</v>
      </c>
      <c r="Y105" s="297">
        <v>484608.91</v>
      </c>
      <c r="Z105" s="468"/>
      <c r="AA105" s="468"/>
      <c r="AB105" s="468"/>
      <c r="AC105" s="468"/>
      <c r="AD105" s="468"/>
      <c r="AE105" s="355"/>
      <c r="AF105" s="355"/>
      <c r="AG105" s="355"/>
      <c r="AH105" s="355"/>
      <c r="AI105" s="355">
        <v>1</v>
      </c>
      <c r="AJ105" s="71">
        <v>484608.91</v>
      </c>
      <c r="AK105" s="350"/>
      <c r="AL105" s="458">
        <f t="shared" si="9"/>
        <v>7269.1336499999998</v>
      </c>
      <c r="AM105" s="458">
        <f t="shared" si="10"/>
        <v>491878.04364999995</v>
      </c>
      <c r="AN105" s="467">
        <v>179</v>
      </c>
      <c r="AO105" s="350"/>
      <c r="AP105" s="350"/>
      <c r="AQ105" s="290" t="s">
        <v>409</v>
      </c>
      <c r="AR105" s="290"/>
      <c r="AS105" s="290" t="s">
        <v>532</v>
      </c>
      <c r="AT105" s="467"/>
      <c r="AU105" s="467"/>
      <c r="AW105" s="55" t="s">
        <v>424</v>
      </c>
      <c r="AX105" s="176" t="s">
        <v>417</v>
      </c>
      <c r="AY105" s="176">
        <v>10</v>
      </c>
      <c r="AZ105" s="291" t="s">
        <v>543</v>
      </c>
      <c r="BA105" s="277" t="s">
        <v>758</v>
      </c>
      <c r="BB105" s="369" t="s">
        <v>616</v>
      </c>
      <c r="BC105" s="277" t="s">
        <v>640</v>
      </c>
      <c r="BD105" s="318"/>
      <c r="BE105" s="318"/>
      <c r="BF105" s="318"/>
      <c r="BG105" s="318"/>
      <c r="BH105" s="318"/>
      <c r="BI105" s="318"/>
      <c r="BJ105" s="318"/>
      <c r="BK105" s="318"/>
      <c r="BL105" s="318"/>
    </row>
    <row r="106" spans="1:64" s="319" customFormat="1" ht="105.75" customHeight="1">
      <c r="A106" s="463">
        <v>95</v>
      </c>
      <c r="B106" s="352"/>
      <c r="C106" s="352"/>
      <c r="D106" s="233" t="s">
        <v>160</v>
      </c>
      <c r="E106" s="234" t="s">
        <v>274</v>
      </c>
      <c r="F106" s="292"/>
      <c r="G106" s="448" t="s">
        <v>363</v>
      </c>
      <c r="H106" s="274" t="s">
        <v>517</v>
      </c>
      <c r="I106" s="234" t="s">
        <v>471</v>
      </c>
      <c r="J106" s="467"/>
      <c r="K106" s="467">
        <v>956</v>
      </c>
      <c r="L106" s="103" t="s">
        <v>406</v>
      </c>
      <c r="M106" s="467">
        <v>1</v>
      </c>
      <c r="N106" s="353"/>
      <c r="O106" s="275">
        <v>200000</v>
      </c>
      <c r="P106" s="240">
        <f t="shared" si="12"/>
        <v>3000</v>
      </c>
      <c r="Q106" s="349"/>
      <c r="R106" s="276">
        <v>199917.44</v>
      </c>
      <c r="S106" s="276"/>
      <c r="T106" s="276"/>
      <c r="U106" s="289">
        <v>194094.62</v>
      </c>
      <c r="V106" s="354">
        <f t="shared" si="8"/>
        <v>194094.62</v>
      </c>
      <c r="W106" s="467">
        <v>2911.41</v>
      </c>
      <c r="X106" s="467">
        <v>197006.03</v>
      </c>
      <c r="Y106" s="289">
        <v>194094.62</v>
      </c>
      <c r="Z106" s="468"/>
      <c r="AA106" s="468"/>
      <c r="AB106" s="468"/>
      <c r="AC106" s="468"/>
      <c r="AD106" s="468"/>
      <c r="AE106" s="355"/>
      <c r="AF106" s="355"/>
      <c r="AG106" s="355"/>
      <c r="AH106" s="355"/>
      <c r="AI106" s="355">
        <v>1</v>
      </c>
      <c r="AJ106" s="71">
        <v>128206.57</v>
      </c>
      <c r="AK106" s="350"/>
      <c r="AL106" s="458">
        <f t="shared" si="9"/>
        <v>1923.0985500000002</v>
      </c>
      <c r="AM106" s="458">
        <f t="shared" si="10"/>
        <v>130129.66855</v>
      </c>
      <c r="AN106" s="467"/>
      <c r="AO106" s="350"/>
      <c r="AP106" s="350"/>
      <c r="AQ106" s="290" t="s">
        <v>409</v>
      </c>
      <c r="AR106" s="290"/>
      <c r="AS106" s="290" t="s">
        <v>532</v>
      </c>
      <c r="AT106" s="467"/>
      <c r="AU106" s="467"/>
      <c r="AW106" s="55" t="s">
        <v>424</v>
      </c>
      <c r="AX106" s="176" t="s">
        <v>417</v>
      </c>
      <c r="AY106" s="176">
        <v>10</v>
      </c>
      <c r="AZ106" s="291" t="s">
        <v>544</v>
      </c>
      <c r="BA106" s="277" t="s">
        <v>759</v>
      </c>
      <c r="BB106" s="369"/>
      <c r="BC106" s="277"/>
      <c r="BD106" s="318"/>
      <c r="BE106" s="318"/>
      <c r="BF106" s="318"/>
      <c r="BG106" s="318"/>
      <c r="BH106" s="318"/>
      <c r="BI106" s="318"/>
      <c r="BJ106" s="318"/>
      <c r="BK106" s="318"/>
      <c r="BL106" s="318"/>
    </row>
    <row r="107" spans="1:64" s="319" customFormat="1" ht="93.75" customHeight="1">
      <c r="A107" s="463">
        <v>96</v>
      </c>
      <c r="B107" s="352"/>
      <c r="C107" s="352"/>
      <c r="D107" s="233" t="s">
        <v>161</v>
      </c>
      <c r="E107" s="234" t="s">
        <v>275</v>
      </c>
      <c r="F107" s="292"/>
      <c r="G107" s="448" t="s">
        <v>364</v>
      </c>
      <c r="H107" s="274" t="s">
        <v>518</v>
      </c>
      <c r="I107" s="234" t="s">
        <v>472</v>
      </c>
      <c r="J107" s="467"/>
      <c r="K107" s="467">
        <v>956</v>
      </c>
      <c r="L107" s="103" t="s">
        <v>406</v>
      </c>
      <c r="M107" s="467">
        <v>1</v>
      </c>
      <c r="N107" s="353"/>
      <c r="O107" s="276">
        <v>339050.25</v>
      </c>
      <c r="P107" s="240">
        <f t="shared" si="12"/>
        <v>5085.7537499999999</v>
      </c>
      <c r="Q107" s="349"/>
      <c r="R107" s="276">
        <v>339050.25</v>
      </c>
      <c r="S107" s="276"/>
      <c r="T107" s="276"/>
      <c r="U107" s="289">
        <v>329175.01</v>
      </c>
      <c r="V107" s="354">
        <f t="shared" si="8"/>
        <v>329175.01</v>
      </c>
      <c r="W107" s="467">
        <v>4937.62</v>
      </c>
      <c r="X107" s="467">
        <v>334112.63</v>
      </c>
      <c r="Y107" s="289">
        <v>329175.01</v>
      </c>
      <c r="Z107" s="468"/>
      <c r="AA107" s="468"/>
      <c r="AB107" s="468"/>
      <c r="AC107" s="468"/>
      <c r="AD107" s="468"/>
      <c r="AE107" s="355"/>
      <c r="AF107" s="355"/>
      <c r="AG107" s="355"/>
      <c r="AH107" s="355"/>
      <c r="AI107" s="355">
        <v>1</v>
      </c>
      <c r="AJ107" s="71">
        <v>257166.81</v>
      </c>
      <c r="AK107" s="350"/>
      <c r="AL107" s="458">
        <f t="shared" si="9"/>
        <v>3857.5021499999998</v>
      </c>
      <c r="AM107" s="458">
        <f t="shared" si="10"/>
        <v>261024.31214999998</v>
      </c>
      <c r="AN107" s="467"/>
      <c r="AO107" s="350"/>
      <c r="AP107" s="350"/>
      <c r="AQ107" s="290" t="s">
        <v>409</v>
      </c>
      <c r="AR107" s="290"/>
      <c r="AS107" s="290" t="s">
        <v>532</v>
      </c>
      <c r="AT107" s="467"/>
      <c r="AU107" s="467"/>
      <c r="AW107" s="55" t="s">
        <v>424</v>
      </c>
      <c r="AX107" s="176" t="s">
        <v>417</v>
      </c>
      <c r="AY107" s="293"/>
      <c r="AZ107" s="291" t="s">
        <v>562</v>
      </c>
      <c r="BA107" s="277" t="s">
        <v>760</v>
      </c>
      <c r="BB107" s="369"/>
      <c r="BC107" s="277"/>
      <c r="BD107" s="318"/>
      <c r="BE107" s="318"/>
      <c r="BF107" s="318"/>
      <c r="BG107" s="318"/>
      <c r="BH107" s="318"/>
      <c r="BI107" s="318"/>
      <c r="BJ107" s="318"/>
      <c r="BK107" s="318"/>
      <c r="BL107" s="318"/>
    </row>
    <row r="108" spans="1:64" s="319" customFormat="1" ht="78.75" customHeight="1">
      <c r="A108" s="463">
        <v>97</v>
      </c>
      <c r="B108" s="352"/>
      <c r="C108" s="352"/>
      <c r="D108" s="233" t="s">
        <v>162</v>
      </c>
      <c r="E108" s="234" t="s">
        <v>276</v>
      </c>
      <c r="F108" s="292"/>
      <c r="G108" s="273" t="s">
        <v>857</v>
      </c>
      <c r="H108" s="274" t="s">
        <v>518</v>
      </c>
      <c r="I108" s="234" t="s">
        <v>472</v>
      </c>
      <c r="J108" s="467"/>
      <c r="K108" s="467">
        <v>956</v>
      </c>
      <c r="L108" s="103" t="s">
        <v>406</v>
      </c>
      <c r="M108" s="467">
        <v>1</v>
      </c>
      <c r="N108" s="353"/>
      <c r="O108" s="275">
        <v>500000</v>
      </c>
      <c r="P108" s="240">
        <f t="shared" si="12"/>
        <v>7500</v>
      </c>
      <c r="Q108" s="349"/>
      <c r="R108" s="276">
        <v>499830.04</v>
      </c>
      <c r="S108" s="276"/>
      <c r="T108" s="276"/>
      <c r="U108" s="289">
        <v>485271.9</v>
      </c>
      <c r="V108" s="354">
        <f t="shared" si="8"/>
        <v>485271.89999999997</v>
      </c>
      <c r="W108" s="467">
        <v>7279.07</v>
      </c>
      <c r="X108" s="467">
        <v>492550.97</v>
      </c>
      <c r="Y108" s="289">
        <v>485271.9</v>
      </c>
      <c r="Z108" s="468"/>
      <c r="AA108" s="468"/>
      <c r="AB108" s="468"/>
      <c r="AC108" s="468"/>
      <c r="AD108" s="468"/>
      <c r="AE108" s="355"/>
      <c r="AF108" s="355"/>
      <c r="AG108" s="355"/>
      <c r="AH108" s="355"/>
      <c r="AI108" s="355">
        <v>1</v>
      </c>
      <c r="AJ108" s="71">
        <v>485271.9</v>
      </c>
      <c r="AK108" s="350"/>
      <c r="AL108" s="458">
        <f t="shared" ref="AL108:AL139" si="13">AJ108*1.5/100</f>
        <v>7279.0785000000005</v>
      </c>
      <c r="AM108" s="458">
        <f t="shared" ref="AM108:AM139" si="14">AL108+AJ108</f>
        <v>492550.97850000003</v>
      </c>
      <c r="AN108" s="467">
        <v>81</v>
      </c>
      <c r="AO108" s="350"/>
      <c r="AP108" s="350"/>
      <c r="AQ108" s="290" t="s">
        <v>409</v>
      </c>
      <c r="AR108" s="290"/>
      <c r="AS108" s="290" t="s">
        <v>532</v>
      </c>
      <c r="AT108" s="467"/>
      <c r="AU108" s="467"/>
      <c r="AW108" s="55" t="s">
        <v>424</v>
      </c>
      <c r="AX108" s="176" t="s">
        <v>417</v>
      </c>
      <c r="AY108" s="293"/>
      <c r="AZ108" s="291" t="s">
        <v>563</v>
      </c>
      <c r="BA108" s="277" t="s">
        <v>760</v>
      </c>
      <c r="BB108" s="369"/>
      <c r="BC108" s="277"/>
      <c r="BD108" s="318"/>
      <c r="BE108" s="318"/>
      <c r="BF108" s="318"/>
      <c r="BG108" s="318"/>
      <c r="BH108" s="318"/>
      <c r="BI108" s="318"/>
      <c r="BJ108" s="318"/>
      <c r="BK108" s="318"/>
      <c r="BL108" s="318"/>
    </row>
    <row r="109" spans="1:64" s="319" customFormat="1" ht="93" customHeight="1">
      <c r="A109" s="463">
        <v>98</v>
      </c>
      <c r="B109" s="352"/>
      <c r="C109" s="352"/>
      <c r="D109" s="233" t="s">
        <v>163</v>
      </c>
      <c r="E109" s="234" t="s">
        <v>277</v>
      </c>
      <c r="F109" s="234"/>
      <c r="G109" s="282" t="s">
        <v>365</v>
      </c>
      <c r="H109" s="274" t="s">
        <v>193</v>
      </c>
      <c r="I109" s="234" t="s">
        <v>431</v>
      </c>
      <c r="J109" s="467"/>
      <c r="K109" s="467">
        <v>956</v>
      </c>
      <c r="L109" s="103" t="s">
        <v>406</v>
      </c>
      <c r="M109" s="467">
        <v>1</v>
      </c>
      <c r="N109" s="353"/>
      <c r="O109" s="276">
        <v>641640.07999999996</v>
      </c>
      <c r="P109" s="240">
        <f t="shared" si="12"/>
        <v>9624.6011999999992</v>
      </c>
      <c r="Q109" s="349"/>
      <c r="R109" s="276">
        <v>641640.07999999996</v>
      </c>
      <c r="S109" s="276"/>
      <c r="T109" s="276"/>
      <c r="U109" s="295">
        <v>622951.52</v>
      </c>
      <c r="V109" s="354">
        <f t="shared" si="8"/>
        <v>622951.52</v>
      </c>
      <c r="W109" s="280">
        <v>9344.2800000000007</v>
      </c>
      <c r="X109" s="280">
        <v>632295.80000000005</v>
      </c>
      <c r="Y109" s="295">
        <v>622951.52</v>
      </c>
      <c r="Z109" s="468"/>
      <c r="AA109" s="468"/>
      <c r="AB109" s="468"/>
      <c r="AC109" s="468"/>
      <c r="AD109" s="468"/>
      <c r="AE109" s="355"/>
      <c r="AF109" s="355"/>
      <c r="AG109" s="355"/>
      <c r="AH109" s="355"/>
      <c r="AI109" s="355">
        <v>1</v>
      </c>
      <c r="AJ109" s="71">
        <v>607634.18999999994</v>
      </c>
      <c r="AK109" s="350"/>
      <c r="AL109" s="458">
        <f t="shared" si="13"/>
        <v>9114.5128499999992</v>
      </c>
      <c r="AM109" s="458">
        <f t="shared" si="14"/>
        <v>616748.70285</v>
      </c>
      <c r="AN109" s="467">
        <v>88</v>
      </c>
      <c r="AO109" s="350"/>
      <c r="AP109" s="350"/>
      <c r="AQ109" s="290" t="s">
        <v>409</v>
      </c>
      <c r="AR109" s="290"/>
      <c r="AS109" s="290" t="s">
        <v>532</v>
      </c>
      <c r="AT109" s="467"/>
      <c r="AU109" s="467"/>
      <c r="AW109" s="55" t="s">
        <v>424</v>
      </c>
      <c r="AX109" s="176" t="s">
        <v>417</v>
      </c>
      <c r="AY109" s="293"/>
      <c r="AZ109" s="291" t="s">
        <v>564</v>
      </c>
      <c r="BA109" s="277" t="s">
        <v>587</v>
      </c>
      <c r="BB109" s="369" t="s">
        <v>587</v>
      </c>
      <c r="BC109" s="277" t="s">
        <v>651</v>
      </c>
      <c r="BD109" s="318"/>
      <c r="BE109" s="318"/>
      <c r="BF109" s="318"/>
      <c r="BG109" s="318"/>
      <c r="BH109" s="318"/>
      <c r="BI109" s="318"/>
      <c r="BJ109" s="318"/>
      <c r="BK109" s="318"/>
      <c r="BL109" s="318"/>
    </row>
    <row r="110" spans="1:64" s="319" customFormat="1" ht="87" customHeight="1">
      <c r="A110" s="463">
        <v>99</v>
      </c>
      <c r="B110" s="352"/>
      <c r="C110" s="352"/>
      <c r="D110" s="233" t="s">
        <v>164</v>
      </c>
      <c r="E110" s="234" t="s">
        <v>278</v>
      </c>
      <c r="F110" s="234"/>
      <c r="G110" s="282" t="s">
        <v>366</v>
      </c>
      <c r="H110" s="274" t="s">
        <v>193</v>
      </c>
      <c r="I110" s="234" t="s">
        <v>431</v>
      </c>
      <c r="J110" s="467"/>
      <c r="K110" s="467">
        <v>956</v>
      </c>
      <c r="L110" s="103" t="s">
        <v>406</v>
      </c>
      <c r="M110" s="467">
        <v>1</v>
      </c>
      <c r="N110" s="353"/>
      <c r="O110" s="275">
        <v>500000</v>
      </c>
      <c r="P110" s="240">
        <f t="shared" si="12"/>
        <v>7500</v>
      </c>
      <c r="Q110" s="349"/>
      <c r="R110" s="276">
        <v>499106.98</v>
      </c>
      <c r="S110" s="276"/>
      <c r="T110" s="276"/>
      <c r="U110" s="295">
        <v>484569.88</v>
      </c>
      <c r="V110" s="354">
        <f t="shared" si="8"/>
        <v>484569.88</v>
      </c>
      <c r="W110" s="280">
        <v>7268.55</v>
      </c>
      <c r="X110" s="280">
        <v>491838.43</v>
      </c>
      <c r="Y110" s="295">
        <v>484569.88</v>
      </c>
      <c r="Z110" s="468"/>
      <c r="AA110" s="468"/>
      <c r="AB110" s="468"/>
      <c r="AC110" s="468"/>
      <c r="AD110" s="468"/>
      <c r="AE110" s="355"/>
      <c r="AF110" s="355"/>
      <c r="AG110" s="355"/>
      <c r="AH110" s="355"/>
      <c r="AI110" s="355">
        <v>1</v>
      </c>
      <c r="AJ110" s="71">
        <v>429565.52</v>
      </c>
      <c r="AK110" s="350"/>
      <c r="AL110" s="458">
        <f t="shared" si="13"/>
        <v>6443.4828000000007</v>
      </c>
      <c r="AM110" s="458">
        <f t="shared" si="14"/>
        <v>436009.00280000002</v>
      </c>
      <c r="AN110" s="467">
        <v>107</v>
      </c>
      <c r="AO110" s="350"/>
      <c r="AP110" s="350"/>
      <c r="AQ110" s="290" t="s">
        <v>409</v>
      </c>
      <c r="AR110" s="290"/>
      <c r="AS110" s="290" t="s">
        <v>532</v>
      </c>
      <c r="AT110" s="467"/>
      <c r="AU110" s="467"/>
      <c r="AW110" s="55" t="s">
        <v>424</v>
      </c>
      <c r="AX110" s="176" t="s">
        <v>417</v>
      </c>
      <c r="AY110" s="293"/>
      <c r="AZ110" s="291" t="s">
        <v>565</v>
      </c>
      <c r="BA110" s="277" t="s">
        <v>587</v>
      </c>
      <c r="BB110" s="369" t="s">
        <v>587</v>
      </c>
      <c r="BC110" s="277" t="s">
        <v>651</v>
      </c>
      <c r="BD110" s="318"/>
      <c r="BE110" s="318"/>
      <c r="BF110" s="318"/>
      <c r="BG110" s="318"/>
      <c r="BH110" s="318"/>
      <c r="BI110" s="318"/>
      <c r="BJ110" s="318"/>
      <c r="BK110" s="318"/>
      <c r="BL110" s="318"/>
    </row>
    <row r="111" spans="1:64" s="319" customFormat="1" ht="108.75" customHeight="1">
      <c r="A111" s="463">
        <v>100</v>
      </c>
      <c r="B111" s="352"/>
      <c r="C111" s="352"/>
      <c r="D111" s="233" t="s">
        <v>165</v>
      </c>
      <c r="E111" s="234" t="s">
        <v>279</v>
      </c>
      <c r="F111" s="234"/>
      <c r="G111" s="282" t="s">
        <v>367</v>
      </c>
      <c r="H111" s="274" t="s">
        <v>193</v>
      </c>
      <c r="I111" s="234" t="s">
        <v>431</v>
      </c>
      <c r="J111" s="467"/>
      <c r="K111" s="467">
        <v>956</v>
      </c>
      <c r="L111" s="103" t="s">
        <v>406</v>
      </c>
      <c r="M111" s="467">
        <v>1</v>
      </c>
      <c r="N111" s="353"/>
      <c r="O111" s="276">
        <v>770361.61</v>
      </c>
      <c r="P111" s="240">
        <f t="shared" si="12"/>
        <v>11555.424150000001</v>
      </c>
      <c r="Q111" s="349"/>
      <c r="R111" s="276">
        <v>770361.61</v>
      </c>
      <c r="S111" s="276"/>
      <c r="T111" s="276"/>
      <c r="U111" s="295">
        <v>747923.89</v>
      </c>
      <c r="V111" s="354">
        <f t="shared" si="8"/>
        <v>747923.89</v>
      </c>
      <c r="W111" s="280">
        <v>11218.86</v>
      </c>
      <c r="X111" s="280">
        <v>759142.75</v>
      </c>
      <c r="Y111" s="295">
        <v>747923.89</v>
      </c>
      <c r="Z111" s="468"/>
      <c r="AA111" s="468"/>
      <c r="AB111" s="468"/>
      <c r="AC111" s="468"/>
      <c r="AD111" s="468"/>
      <c r="AE111" s="355"/>
      <c r="AF111" s="355"/>
      <c r="AG111" s="355"/>
      <c r="AH111" s="355"/>
      <c r="AI111" s="355">
        <v>1</v>
      </c>
      <c r="AJ111" s="71">
        <v>747923.89</v>
      </c>
      <c r="AK111" s="350"/>
      <c r="AL111" s="458">
        <f t="shared" si="13"/>
        <v>11218.85835</v>
      </c>
      <c r="AM111" s="458">
        <f t="shared" si="14"/>
        <v>759142.74835000001</v>
      </c>
      <c r="AN111" s="467">
        <v>20</v>
      </c>
      <c r="AO111" s="350"/>
      <c r="AP111" s="350"/>
      <c r="AQ111" s="290" t="s">
        <v>409</v>
      </c>
      <c r="AR111" s="290"/>
      <c r="AS111" s="290" t="s">
        <v>532</v>
      </c>
      <c r="AT111" s="467"/>
      <c r="AU111" s="467"/>
      <c r="AW111" s="55" t="s">
        <v>424</v>
      </c>
      <c r="AX111" s="176" t="s">
        <v>417</v>
      </c>
      <c r="AY111" s="293"/>
      <c r="AZ111" s="291" t="s">
        <v>566</v>
      </c>
      <c r="BA111" s="277" t="s">
        <v>587</v>
      </c>
      <c r="BB111" s="369" t="s">
        <v>587</v>
      </c>
      <c r="BC111" s="277" t="s">
        <v>651</v>
      </c>
      <c r="BD111" s="318"/>
      <c r="BE111" s="318"/>
      <c r="BF111" s="318"/>
      <c r="BG111" s="318"/>
      <c r="BH111" s="318"/>
      <c r="BI111" s="318"/>
      <c r="BJ111" s="318"/>
      <c r="BK111" s="318"/>
      <c r="BL111" s="318"/>
    </row>
    <row r="112" spans="1:64" s="319" customFormat="1" ht="129" customHeight="1">
      <c r="A112" s="463">
        <v>101</v>
      </c>
      <c r="B112" s="352"/>
      <c r="C112" s="352"/>
      <c r="D112" s="233" t="s">
        <v>166</v>
      </c>
      <c r="E112" s="234" t="s">
        <v>280</v>
      </c>
      <c r="F112" s="234"/>
      <c r="G112" s="282" t="s">
        <v>368</v>
      </c>
      <c r="H112" s="274" t="s">
        <v>193</v>
      </c>
      <c r="I112" s="234" t="s">
        <v>431</v>
      </c>
      <c r="J112" s="467"/>
      <c r="K112" s="467">
        <v>956</v>
      </c>
      <c r="L112" s="103" t="s">
        <v>406</v>
      </c>
      <c r="M112" s="467">
        <v>1</v>
      </c>
      <c r="N112" s="353"/>
      <c r="O112" s="276">
        <v>1828815.6</v>
      </c>
      <c r="P112" s="240">
        <f t="shared" si="12"/>
        <v>27432.234000000004</v>
      </c>
      <c r="Q112" s="349"/>
      <c r="R112" s="276">
        <v>1828815.6</v>
      </c>
      <c r="S112" s="276"/>
      <c r="T112" s="276"/>
      <c r="U112" s="289">
        <v>1782320.3</v>
      </c>
      <c r="V112" s="354">
        <f t="shared" si="8"/>
        <v>1782320.3</v>
      </c>
      <c r="W112" s="467">
        <v>23247.65</v>
      </c>
      <c r="X112" s="467">
        <v>1805567.95</v>
      </c>
      <c r="Y112" s="138">
        <v>1431292</v>
      </c>
      <c r="Z112" s="468"/>
      <c r="AA112" s="468"/>
      <c r="AB112" s="468"/>
      <c r="AC112" s="468"/>
      <c r="AD112" s="468"/>
      <c r="AE112" s="355"/>
      <c r="AF112" s="355"/>
      <c r="AG112" s="355"/>
      <c r="AH112" s="355"/>
      <c r="AI112" s="355">
        <v>1</v>
      </c>
      <c r="AJ112" s="71">
        <v>1338063.5</v>
      </c>
      <c r="AK112" s="350"/>
      <c r="AL112" s="458">
        <f t="shared" si="13"/>
        <v>20070.952499999999</v>
      </c>
      <c r="AM112" s="458">
        <f t="shared" si="14"/>
        <v>1358134.4524999999</v>
      </c>
      <c r="AN112" s="467">
        <v>19</v>
      </c>
      <c r="AO112" s="350"/>
      <c r="AP112" s="350"/>
      <c r="AQ112" s="290" t="s">
        <v>409</v>
      </c>
      <c r="AR112" s="290"/>
      <c r="AS112" s="290" t="s">
        <v>532</v>
      </c>
      <c r="AT112" s="467"/>
      <c r="AU112" s="467"/>
      <c r="AW112" s="55" t="s">
        <v>424</v>
      </c>
      <c r="AX112" s="176" t="s">
        <v>417</v>
      </c>
      <c r="AY112" s="176">
        <v>30</v>
      </c>
      <c r="AZ112" s="291" t="s">
        <v>567</v>
      </c>
      <c r="BA112" s="277" t="s">
        <v>856</v>
      </c>
      <c r="BB112" s="369"/>
      <c r="BC112" s="277"/>
      <c r="BD112" s="318"/>
      <c r="BE112" s="318"/>
      <c r="BF112" s="318"/>
      <c r="BG112" s="318"/>
      <c r="BH112" s="318"/>
      <c r="BI112" s="318"/>
      <c r="BJ112" s="318"/>
      <c r="BK112" s="318"/>
      <c r="BL112" s="318"/>
    </row>
    <row r="113" spans="1:64" s="319" customFormat="1" ht="78.75" customHeight="1">
      <c r="A113" s="463">
        <v>102</v>
      </c>
      <c r="B113" s="352"/>
      <c r="C113" s="352"/>
      <c r="D113" s="233" t="s">
        <v>167</v>
      </c>
      <c r="E113" s="234" t="s">
        <v>281</v>
      </c>
      <c r="F113" s="234"/>
      <c r="G113" s="282" t="s">
        <v>369</v>
      </c>
      <c r="H113" s="274" t="s">
        <v>193</v>
      </c>
      <c r="I113" s="234" t="s">
        <v>431</v>
      </c>
      <c r="J113" s="467"/>
      <c r="K113" s="467">
        <v>956</v>
      </c>
      <c r="L113" s="103" t="s">
        <v>406</v>
      </c>
      <c r="M113" s="467">
        <v>1</v>
      </c>
      <c r="N113" s="353"/>
      <c r="O113" s="275">
        <v>600000</v>
      </c>
      <c r="P113" s="240"/>
      <c r="Q113" s="349"/>
      <c r="R113" s="276"/>
      <c r="S113" s="276"/>
      <c r="T113" s="276"/>
      <c r="U113" s="289"/>
      <c r="V113" s="354">
        <f t="shared" si="8"/>
        <v>0</v>
      </c>
      <c r="W113" s="467"/>
      <c r="X113" s="467"/>
      <c r="Y113" s="289"/>
      <c r="Z113" s="468">
        <v>1</v>
      </c>
      <c r="AA113" s="468"/>
      <c r="AB113" s="468"/>
      <c r="AC113" s="468"/>
      <c r="AD113" s="468"/>
      <c r="AE113" s="355"/>
      <c r="AF113" s="355"/>
      <c r="AG113" s="355"/>
      <c r="AH113" s="355"/>
      <c r="AI113" s="355"/>
      <c r="AJ113" s="71"/>
      <c r="AK113" s="350"/>
      <c r="AL113" s="458">
        <f t="shared" si="13"/>
        <v>0</v>
      </c>
      <c r="AM113" s="458">
        <f t="shared" si="14"/>
        <v>0</v>
      </c>
      <c r="AN113" s="467"/>
      <c r="AO113" s="350"/>
      <c r="AP113" s="350"/>
      <c r="AQ113" s="290" t="s">
        <v>409</v>
      </c>
      <c r="AR113" s="290"/>
      <c r="AS113" s="290" t="s">
        <v>532</v>
      </c>
      <c r="AT113" s="467"/>
      <c r="AU113" s="467"/>
      <c r="AW113" s="456" t="s">
        <v>794</v>
      </c>
      <c r="AX113" s="176" t="s">
        <v>801</v>
      </c>
      <c r="AY113" s="176"/>
      <c r="AZ113" s="291" t="s">
        <v>568</v>
      </c>
      <c r="BA113" s="369"/>
      <c r="BB113" s="369"/>
      <c r="BC113" s="277"/>
      <c r="BD113" s="318"/>
      <c r="BE113" s="318"/>
      <c r="BF113" s="318"/>
      <c r="BG113" s="318"/>
      <c r="BH113" s="318"/>
      <c r="BI113" s="318"/>
      <c r="BJ113" s="318"/>
      <c r="BK113" s="318"/>
      <c r="BL113" s="318"/>
    </row>
    <row r="114" spans="1:64" s="319" customFormat="1" ht="78.75" customHeight="1">
      <c r="A114" s="463">
        <v>103</v>
      </c>
      <c r="B114" s="352"/>
      <c r="C114" s="352"/>
      <c r="D114" s="233" t="s">
        <v>168</v>
      </c>
      <c r="E114" s="234" t="s">
        <v>282</v>
      </c>
      <c r="F114" s="234"/>
      <c r="G114" s="449" t="s">
        <v>370</v>
      </c>
      <c r="H114" s="274" t="s">
        <v>193</v>
      </c>
      <c r="I114" s="234" t="s">
        <v>431</v>
      </c>
      <c r="J114" s="467"/>
      <c r="K114" s="467">
        <v>956</v>
      </c>
      <c r="L114" s="103" t="s">
        <v>406</v>
      </c>
      <c r="M114" s="467">
        <v>1</v>
      </c>
      <c r="N114" s="353"/>
      <c r="O114" s="275">
        <v>1998390.32</v>
      </c>
      <c r="P114" s="240">
        <f t="shared" si="12"/>
        <v>29975.854800000001</v>
      </c>
      <c r="Q114" s="349"/>
      <c r="R114" s="276">
        <v>1998390.32</v>
      </c>
      <c r="S114" s="276"/>
      <c r="T114" s="276"/>
      <c r="U114" s="289">
        <v>1947583.79</v>
      </c>
      <c r="V114" s="354">
        <f t="shared" si="8"/>
        <v>1947583.79</v>
      </c>
      <c r="W114" s="467">
        <v>25403.26</v>
      </c>
      <c r="X114" s="467">
        <v>1972987.05</v>
      </c>
      <c r="Y114" s="289">
        <v>1577567.2</v>
      </c>
      <c r="Z114" s="468"/>
      <c r="AA114" s="468"/>
      <c r="AB114" s="468"/>
      <c r="AC114" s="468"/>
      <c r="AD114" s="468"/>
      <c r="AE114" s="355"/>
      <c r="AF114" s="355"/>
      <c r="AG114" s="355"/>
      <c r="AH114" s="355"/>
      <c r="AI114" s="355">
        <v>1</v>
      </c>
      <c r="AJ114" s="71">
        <v>1655455.21</v>
      </c>
      <c r="AK114" s="350"/>
      <c r="AL114" s="458">
        <f t="shared" si="13"/>
        <v>24831.828150000001</v>
      </c>
      <c r="AM114" s="458">
        <f t="shared" si="14"/>
        <v>1680287.0381499999</v>
      </c>
      <c r="AN114" s="467">
        <v>109</v>
      </c>
      <c r="AO114" s="350"/>
      <c r="AP114" s="350"/>
      <c r="AQ114" s="290" t="s">
        <v>409</v>
      </c>
      <c r="AR114" s="290"/>
      <c r="AS114" s="290" t="s">
        <v>532</v>
      </c>
      <c r="AT114" s="467"/>
      <c r="AU114" s="467"/>
      <c r="AW114" s="55" t="s">
        <v>424</v>
      </c>
      <c r="AX114" s="176" t="s">
        <v>417</v>
      </c>
      <c r="AY114" s="176">
        <v>30</v>
      </c>
      <c r="AZ114" s="291" t="s">
        <v>569</v>
      </c>
      <c r="BA114" s="277" t="s">
        <v>858</v>
      </c>
      <c r="BB114" s="369"/>
      <c r="BC114" s="277"/>
      <c r="BD114" s="318"/>
      <c r="BE114" s="318"/>
      <c r="BF114" s="318"/>
      <c r="BG114" s="318"/>
      <c r="BH114" s="318"/>
      <c r="BI114" s="318"/>
      <c r="BJ114" s="318"/>
      <c r="BK114" s="318"/>
      <c r="BL114" s="318"/>
    </row>
    <row r="115" spans="1:64" s="319" customFormat="1" ht="78.75" customHeight="1">
      <c r="A115" s="463">
        <v>104</v>
      </c>
      <c r="B115" s="352"/>
      <c r="C115" s="352"/>
      <c r="D115" s="233" t="s">
        <v>169</v>
      </c>
      <c r="E115" s="234" t="s">
        <v>657</v>
      </c>
      <c r="F115" s="234"/>
      <c r="G115" s="282" t="s">
        <v>859</v>
      </c>
      <c r="H115" s="274" t="s">
        <v>205</v>
      </c>
      <c r="I115" s="234" t="s">
        <v>473</v>
      </c>
      <c r="J115" s="467"/>
      <c r="K115" s="467">
        <v>956</v>
      </c>
      <c r="L115" s="103" t="s">
        <v>406</v>
      </c>
      <c r="M115" s="467">
        <v>1</v>
      </c>
      <c r="N115" s="353"/>
      <c r="O115" s="275">
        <v>342541.95</v>
      </c>
      <c r="P115" s="240">
        <f t="shared" si="12"/>
        <v>5138.1292500000009</v>
      </c>
      <c r="Q115" s="349"/>
      <c r="R115" s="276">
        <v>342541.95</v>
      </c>
      <c r="S115" s="276"/>
      <c r="T115" s="276"/>
      <c r="U115" s="289">
        <v>332565.01</v>
      </c>
      <c r="V115" s="354">
        <f t="shared" si="8"/>
        <v>332565.01</v>
      </c>
      <c r="W115" s="467">
        <v>4988.47</v>
      </c>
      <c r="X115" s="467">
        <v>337553.48</v>
      </c>
      <c r="Y115" s="289">
        <v>332565.01</v>
      </c>
      <c r="Z115" s="468"/>
      <c r="AA115" s="468"/>
      <c r="AB115" s="468"/>
      <c r="AC115" s="468"/>
      <c r="AD115" s="468"/>
      <c r="AE115" s="355"/>
      <c r="AF115" s="355"/>
      <c r="AG115" s="355"/>
      <c r="AH115" s="355"/>
      <c r="AI115" s="355">
        <v>1</v>
      </c>
      <c r="AJ115" s="71">
        <v>332565.01</v>
      </c>
      <c r="AK115" s="350"/>
      <c r="AL115" s="458">
        <f t="shared" si="13"/>
        <v>4988.4751500000002</v>
      </c>
      <c r="AM115" s="458">
        <f t="shared" si="14"/>
        <v>337553.48515000002</v>
      </c>
      <c r="AN115" s="467"/>
      <c r="AO115" s="350"/>
      <c r="AP115" s="350"/>
      <c r="AQ115" s="290" t="s">
        <v>409</v>
      </c>
      <c r="AR115" s="290"/>
      <c r="AS115" s="290" t="s">
        <v>532</v>
      </c>
      <c r="AT115" s="467"/>
      <c r="AU115" s="467"/>
      <c r="AW115" s="55" t="s">
        <v>424</v>
      </c>
      <c r="AX115" s="176" t="s">
        <v>417</v>
      </c>
      <c r="AY115" s="176"/>
      <c r="AZ115" s="291" t="s">
        <v>545</v>
      </c>
      <c r="BA115" s="277" t="s">
        <v>761</v>
      </c>
      <c r="BB115" s="369"/>
      <c r="BC115" s="277"/>
      <c r="BD115" s="318"/>
      <c r="BE115" s="318"/>
      <c r="BF115" s="318"/>
      <c r="BG115" s="318"/>
      <c r="BH115" s="318"/>
      <c r="BI115" s="318"/>
      <c r="BJ115" s="318"/>
      <c r="BK115" s="318"/>
      <c r="BL115" s="318"/>
    </row>
    <row r="116" spans="1:64" s="319" customFormat="1" ht="78.75" customHeight="1">
      <c r="A116" s="463">
        <v>105</v>
      </c>
      <c r="B116" s="352"/>
      <c r="C116" s="352"/>
      <c r="D116" s="233" t="s">
        <v>170</v>
      </c>
      <c r="E116" s="234" t="s">
        <v>283</v>
      </c>
      <c r="F116" s="234"/>
      <c r="G116" s="447" t="s">
        <v>860</v>
      </c>
      <c r="H116" s="274" t="s">
        <v>206</v>
      </c>
      <c r="I116" s="234" t="s">
        <v>440</v>
      </c>
      <c r="J116" s="467"/>
      <c r="K116" s="467">
        <v>956</v>
      </c>
      <c r="L116" s="103" t="s">
        <v>406</v>
      </c>
      <c r="M116" s="467">
        <v>1</v>
      </c>
      <c r="N116" s="353"/>
      <c r="O116" s="275">
        <v>350000</v>
      </c>
      <c r="P116" s="240">
        <f t="shared" si="12"/>
        <v>5250</v>
      </c>
      <c r="Q116" s="349"/>
      <c r="R116" s="276">
        <v>332586.82</v>
      </c>
      <c r="S116" s="276"/>
      <c r="T116" s="276"/>
      <c r="U116" s="295">
        <v>322899.84000000003</v>
      </c>
      <c r="V116" s="354">
        <f t="shared" si="8"/>
        <v>322899.84000000003</v>
      </c>
      <c r="W116" s="280">
        <v>4843.49</v>
      </c>
      <c r="X116" s="280">
        <v>327743.33</v>
      </c>
      <c r="Y116" s="295">
        <v>322899.84000000003</v>
      </c>
      <c r="Z116" s="468"/>
      <c r="AA116" s="468"/>
      <c r="AB116" s="468"/>
      <c r="AC116" s="468"/>
      <c r="AD116" s="468"/>
      <c r="AE116" s="355"/>
      <c r="AF116" s="355"/>
      <c r="AG116" s="355"/>
      <c r="AH116" s="355"/>
      <c r="AI116" s="355">
        <v>1</v>
      </c>
      <c r="AJ116" s="71">
        <v>322899.84000000003</v>
      </c>
      <c r="AK116" s="350"/>
      <c r="AL116" s="458">
        <f t="shared" si="13"/>
        <v>4843.4975999999997</v>
      </c>
      <c r="AM116" s="458">
        <f t="shared" si="14"/>
        <v>327743.33760000003</v>
      </c>
      <c r="AN116" s="467"/>
      <c r="AO116" s="350"/>
      <c r="AP116" s="350"/>
      <c r="AQ116" s="290" t="s">
        <v>409</v>
      </c>
      <c r="AR116" s="290"/>
      <c r="AS116" s="290" t="s">
        <v>532</v>
      </c>
      <c r="AT116" s="467"/>
      <c r="AU116" s="467"/>
      <c r="AW116" s="55" t="s">
        <v>424</v>
      </c>
      <c r="AX116" s="176" t="s">
        <v>417</v>
      </c>
      <c r="AY116" s="176">
        <v>20</v>
      </c>
      <c r="AZ116" s="291" t="s">
        <v>546</v>
      </c>
      <c r="BA116" s="277" t="s">
        <v>861</v>
      </c>
      <c r="BB116" s="369"/>
      <c r="BC116" s="277" t="s">
        <v>652</v>
      </c>
      <c r="BD116" s="318" t="s">
        <v>790</v>
      </c>
      <c r="BE116" s="318"/>
      <c r="BF116" s="318"/>
      <c r="BG116" s="318"/>
      <c r="BH116" s="318"/>
      <c r="BI116" s="318"/>
      <c r="BJ116" s="318"/>
      <c r="BK116" s="318"/>
      <c r="BL116" s="318"/>
    </row>
    <row r="117" spans="1:64" s="319" customFormat="1" ht="89.25" customHeight="1">
      <c r="A117" s="463">
        <v>106</v>
      </c>
      <c r="B117" s="352"/>
      <c r="C117" s="352"/>
      <c r="D117" s="233" t="s">
        <v>171</v>
      </c>
      <c r="E117" s="234" t="s">
        <v>601</v>
      </c>
      <c r="F117" s="292"/>
      <c r="G117" s="273" t="s">
        <v>862</v>
      </c>
      <c r="H117" s="274" t="s">
        <v>206</v>
      </c>
      <c r="I117" s="234" t="s">
        <v>440</v>
      </c>
      <c r="J117" s="467"/>
      <c r="K117" s="467">
        <v>956</v>
      </c>
      <c r="L117" s="103" t="s">
        <v>407</v>
      </c>
      <c r="M117" s="467">
        <v>1</v>
      </c>
      <c r="N117" s="353"/>
      <c r="O117" s="275">
        <v>56225</v>
      </c>
      <c r="P117" s="240"/>
      <c r="Q117" s="349"/>
      <c r="R117" s="276">
        <v>56224</v>
      </c>
      <c r="S117" s="276"/>
      <c r="T117" s="276"/>
      <c r="U117" s="289"/>
      <c r="V117" s="354">
        <f t="shared" si="8"/>
        <v>0</v>
      </c>
      <c r="W117" s="467"/>
      <c r="X117" s="467"/>
      <c r="Y117" s="289"/>
      <c r="Z117" s="468"/>
      <c r="AA117" s="468">
        <v>1</v>
      </c>
      <c r="AB117" s="468"/>
      <c r="AC117" s="468"/>
      <c r="AD117" s="468"/>
      <c r="AE117" s="355"/>
      <c r="AF117" s="355"/>
      <c r="AG117" s="355"/>
      <c r="AH117" s="355"/>
      <c r="AI117" s="355"/>
      <c r="AJ117" s="71"/>
      <c r="AK117" s="350"/>
      <c r="AL117" s="458">
        <f t="shared" si="13"/>
        <v>0</v>
      </c>
      <c r="AM117" s="458">
        <f t="shared" si="14"/>
        <v>0</v>
      </c>
      <c r="AN117" s="467"/>
      <c r="AO117" s="350"/>
      <c r="AP117" s="350"/>
      <c r="AQ117" s="290" t="s">
        <v>602</v>
      </c>
      <c r="AR117" s="290"/>
      <c r="AS117" s="290" t="s">
        <v>603</v>
      </c>
      <c r="AT117" s="467"/>
      <c r="AU117" s="467"/>
      <c r="AW117" s="456" t="s">
        <v>425</v>
      </c>
      <c r="AX117" s="176" t="s">
        <v>480</v>
      </c>
      <c r="AY117" s="176"/>
      <c r="AZ117" s="291" t="s">
        <v>570</v>
      </c>
      <c r="BA117" s="277"/>
      <c r="BB117" s="369"/>
      <c r="BC117" s="277"/>
      <c r="BD117" s="318"/>
      <c r="BE117" s="318"/>
      <c r="BF117" s="318"/>
      <c r="BG117" s="318"/>
      <c r="BH117" s="318"/>
      <c r="BI117" s="318"/>
      <c r="BJ117" s="318"/>
      <c r="BK117" s="318"/>
      <c r="BL117" s="318"/>
    </row>
    <row r="118" spans="1:64" s="319" customFormat="1" ht="78.75" customHeight="1">
      <c r="A118" s="463">
        <v>107</v>
      </c>
      <c r="B118" s="352"/>
      <c r="C118" s="352"/>
      <c r="D118" s="233" t="s">
        <v>172</v>
      </c>
      <c r="E118" s="234" t="s">
        <v>284</v>
      </c>
      <c r="F118" s="234"/>
      <c r="G118" s="446" t="s">
        <v>863</v>
      </c>
      <c r="H118" s="274" t="s">
        <v>206</v>
      </c>
      <c r="I118" s="234" t="s">
        <v>440</v>
      </c>
      <c r="J118" s="467"/>
      <c r="K118" s="467">
        <v>956</v>
      </c>
      <c r="L118" s="103" t="s">
        <v>406</v>
      </c>
      <c r="M118" s="467">
        <v>1</v>
      </c>
      <c r="N118" s="353"/>
      <c r="O118" s="276">
        <v>717527.98</v>
      </c>
      <c r="P118" s="240">
        <f t="shared" si="12"/>
        <v>10762.9197</v>
      </c>
      <c r="Q118" s="349"/>
      <c r="R118" s="276">
        <v>717527.98</v>
      </c>
      <c r="S118" s="276"/>
      <c r="T118" s="276"/>
      <c r="U118" s="295">
        <v>696629.1</v>
      </c>
      <c r="V118" s="354">
        <f t="shared" si="8"/>
        <v>696629.10000000009</v>
      </c>
      <c r="W118" s="280">
        <v>10449.44</v>
      </c>
      <c r="X118" s="280">
        <v>707078.54</v>
      </c>
      <c r="Y118" s="295">
        <v>603656</v>
      </c>
      <c r="Z118" s="468"/>
      <c r="AA118" s="468"/>
      <c r="AB118" s="468"/>
      <c r="AC118" s="468"/>
      <c r="AD118" s="468"/>
      <c r="AE118" s="355"/>
      <c r="AF118" s="355"/>
      <c r="AG118" s="355"/>
      <c r="AH118" s="355"/>
      <c r="AI118" s="355">
        <v>1</v>
      </c>
      <c r="AJ118" s="71">
        <v>603656</v>
      </c>
      <c r="AK118" s="350"/>
      <c r="AL118" s="458">
        <f t="shared" si="13"/>
        <v>9054.84</v>
      </c>
      <c r="AM118" s="458">
        <f t="shared" si="14"/>
        <v>612710.84</v>
      </c>
      <c r="AN118" s="467">
        <v>90</v>
      </c>
      <c r="AO118" s="350"/>
      <c r="AP118" s="350"/>
      <c r="AQ118" s="290" t="s">
        <v>409</v>
      </c>
      <c r="AR118" s="290"/>
      <c r="AS118" s="290" t="s">
        <v>532</v>
      </c>
      <c r="AT118" s="467"/>
      <c r="AU118" s="467"/>
      <c r="AW118" s="55" t="s">
        <v>424</v>
      </c>
      <c r="AX118" s="176" t="s">
        <v>417</v>
      </c>
      <c r="AY118" s="176">
        <v>20</v>
      </c>
      <c r="AZ118" s="291" t="s">
        <v>571</v>
      </c>
      <c r="BA118" s="277" t="s">
        <v>856</v>
      </c>
      <c r="BB118" s="369"/>
      <c r="BC118" s="277"/>
      <c r="BD118" s="318"/>
      <c r="BE118" s="318"/>
      <c r="BF118" s="318"/>
      <c r="BG118" s="318"/>
      <c r="BH118" s="318"/>
      <c r="BI118" s="318"/>
      <c r="BJ118" s="318"/>
      <c r="BK118" s="318"/>
      <c r="BL118" s="318"/>
    </row>
    <row r="119" spans="1:64" s="91" customFormat="1" ht="78.75" customHeight="1">
      <c r="A119" s="463">
        <v>108</v>
      </c>
      <c r="B119" s="352"/>
      <c r="C119" s="383"/>
      <c r="D119" s="51" t="s">
        <v>783</v>
      </c>
      <c r="E119" s="95" t="s">
        <v>784</v>
      </c>
      <c r="F119" s="95"/>
      <c r="G119" s="100" t="s">
        <v>785</v>
      </c>
      <c r="H119" s="95" t="s">
        <v>206</v>
      </c>
      <c r="I119" s="95" t="s">
        <v>440</v>
      </c>
      <c r="J119" s="456"/>
      <c r="K119" s="456">
        <v>956</v>
      </c>
      <c r="L119" s="103" t="s">
        <v>407</v>
      </c>
      <c r="M119" s="456">
        <v>1</v>
      </c>
      <c r="N119" s="89"/>
      <c r="O119" s="87">
        <v>555810</v>
      </c>
      <c r="P119" s="240"/>
      <c r="Q119" s="9"/>
      <c r="R119" s="87">
        <v>555810</v>
      </c>
      <c r="S119" s="87"/>
      <c r="T119" s="87"/>
      <c r="U119" s="456"/>
      <c r="V119" s="131">
        <f t="shared" ref="V119:V127" si="15">X119-W119</f>
        <v>0</v>
      </c>
      <c r="W119" s="456"/>
      <c r="X119" s="456"/>
      <c r="Y119" s="456"/>
      <c r="Z119" s="457"/>
      <c r="AA119" s="457">
        <v>1</v>
      </c>
      <c r="AB119" s="457"/>
      <c r="AC119" s="457"/>
      <c r="AD119" s="90"/>
      <c r="AE119" s="90"/>
      <c r="AF119" s="90"/>
      <c r="AG119" s="90"/>
      <c r="AH119" s="90"/>
      <c r="AI119" s="456"/>
      <c r="AJ119" s="458"/>
      <c r="AK119" s="456"/>
      <c r="AL119" s="458">
        <f t="shared" si="13"/>
        <v>0</v>
      </c>
      <c r="AM119" s="458">
        <f t="shared" si="14"/>
        <v>0</v>
      </c>
      <c r="AN119" s="459"/>
      <c r="AO119" s="459"/>
      <c r="AQ119" s="460" t="s">
        <v>602</v>
      </c>
      <c r="AS119" s="460" t="s">
        <v>603</v>
      </c>
      <c r="AW119" s="456" t="s">
        <v>425</v>
      </c>
      <c r="AX119" s="176" t="s">
        <v>480</v>
      </c>
      <c r="AY119" s="176"/>
      <c r="AZ119" s="384" t="s">
        <v>786</v>
      </c>
      <c r="BA119" s="55"/>
      <c r="BB119" s="175"/>
      <c r="BD119" s="105"/>
      <c r="BE119" s="105"/>
      <c r="BF119" s="105"/>
      <c r="BG119" s="105"/>
      <c r="BH119" s="105"/>
      <c r="BI119" s="105"/>
      <c r="BJ119" s="105"/>
      <c r="BK119" s="105"/>
      <c r="BL119" s="105"/>
    </row>
    <row r="120" spans="1:64" s="91" customFormat="1" ht="78.75" customHeight="1">
      <c r="A120" s="463">
        <v>109</v>
      </c>
      <c r="B120" s="466"/>
      <c r="D120" s="233" t="s">
        <v>173</v>
      </c>
      <c r="E120" s="234" t="s">
        <v>285</v>
      </c>
      <c r="F120" s="95"/>
      <c r="G120" s="450" t="s">
        <v>371</v>
      </c>
      <c r="H120" s="54" t="s">
        <v>206</v>
      </c>
      <c r="I120" s="95" t="s">
        <v>440</v>
      </c>
      <c r="J120" s="456"/>
      <c r="K120" s="456">
        <v>956</v>
      </c>
      <c r="L120" s="103" t="s">
        <v>407</v>
      </c>
      <c r="M120" s="456">
        <v>1</v>
      </c>
      <c r="N120" s="89"/>
      <c r="O120" s="87">
        <v>140000</v>
      </c>
      <c r="P120" s="240">
        <f t="shared" si="12"/>
        <v>2100</v>
      </c>
      <c r="Q120" s="156"/>
      <c r="R120" s="104">
        <v>139644.31</v>
      </c>
      <c r="S120" s="104"/>
      <c r="T120" s="104"/>
      <c r="U120" s="137">
        <v>115577.01</v>
      </c>
      <c r="V120" s="131">
        <f t="shared" si="15"/>
        <v>135577.01</v>
      </c>
      <c r="W120" s="134">
        <v>2033.65</v>
      </c>
      <c r="X120" s="137">
        <v>137610.66</v>
      </c>
      <c r="Y120" s="137">
        <v>115577.01</v>
      </c>
      <c r="Z120" s="457"/>
      <c r="AA120" s="457"/>
      <c r="AB120" s="457"/>
      <c r="AC120" s="457"/>
      <c r="AD120" s="90"/>
      <c r="AE120" s="90"/>
      <c r="AF120" s="90"/>
      <c r="AG120" s="90"/>
      <c r="AH120" s="90"/>
      <c r="AI120" s="456">
        <v>1</v>
      </c>
      <c r="AJ120" s="458">
        <v>131124.1</v>
      </c>
      <c r="AK120" s="456"/>
      <c r="AL120" s="458">
        <f t="shared" si="13"/>
        <v>1966.8615000000002</v>
      </c>
      <c r="AM120" s="458">
        <f t="shared" si="14"/>
        <v>133090.9615</v>
      </c>
      <c r="AN120" s="459"/>
      <c r="AO120" s="459"/>
      <c r="AQ120" s="460" t="s">
        <v>409</v>
      </c>
      <c r="AS120" s="460" t="s">
        <v>532</v>
      </c>
      <c r="AT120" s="456"/>
      <c r="AW120" s="55" t="s">
        <v>424</v>
      </c>
      <c r="AX120" s="176" t="s">
        <v>417</v>
      </c>
      <c r="AY120" s="176">
        <v>10</v>
      </c>
      <c r="AZ120" s="227" t="s">
        <v>572</v>
      </c>
      <c r="BA120" s="105"/>
      <c r="BB120" s="110"/>
      <c r="BC120" s="105"/>
      <c r="BD120" s="105"/>
      <c r="BE120" s="105"/>
      <c r="BF120" s="105"/>
      <c r="BG120" s="105"/>
      <c r="BH120" s="105"/>
      <c r="BI120" s="105"/>
      <c r="BJ120" s="105"/>
    </row>
    <row r="121" spans="1:64" s="91" customFormat="1" ht="78.75" customHeight="1">
      <c r="A121" s="463">
        <v>110</v>
      </c>
      <c r="B121" s="466"/>
      <c r="D121" s="51" t="s">
        <v>174</v>
      </c>
      <c r="E121" s="95" t="s">
        <v>286</v>
      </c>
      <c r="F121" s="95"/>
      <c r="G121" s="451" t="s">
        <v>372</v>
      </c>
      <c r="H121" s="54" t="s">
        <v>207</v>
      </c>
      <c r="I121" s="95" t="s">
        <v>423</v>
      </c>
      <c r="J121" s="456"/>
      <c r="K121" s="456">
        <v>956</v>
      </c>
      <c r="L121" s="103" t="s">
        <v>406</v>
      </c>
      <c r="M121" s="456">
        <v>1</v>
      </c>
      <c r="N121" s="89"/>
      <c r="O121" s="87">
        <v>350000</v>
      </c>
      <c r="P121" s="240">
        <f t="shared" si="12"/>
        <v>5250</v>
      </c>
      <c r="Q121" s="156"/>
      <c r="R121" s="104">
        <v>349652.81</v>
      </c>
      <c r="S121" s="104"/>
      <c r="T121" s="104"/>
      <c r="U121" s="136">
        <v>339468.75</v>
      </c>
      <c r="V121" s="131">
        <f t="shared" si="15"/>
        <v>339468.75</v>
      </c>
      <c r="W121" s="134">
        <v>5092.03</v>
      </c>
      <c r="X121" s="136">
        <v>344560.78</v>
      </c>
      <c r="Y121" s="136">
        <v>339468.75</v>
      </c>
      <c r="Z121" s="457"/>
      <c r="AA121" s="457"/>
      <c r="AB121" s="457"/>
      <c r="AC121" s="457"/>
      <c r="AD121" s="90"/>
      <c r="AE121" s="90"/>
      <c r="AF121" s="90"/>
      <c r="AG121" s="90"/>
      <c r="AH121" s="90"/>
      <c r="AI121" s="456">
        <v>1</v>
      </c>
      <c r="AJ121" s="458">
        <v>276063.09999999998</v>
      </c>
      <c r="AK121" s="456"/>
      <c r="AL121" s="458">
        <f t="shared" si="13"/>
        <v>4140.9465</v>
      </c>
      <c r="AM121" s="458">
        <f t="shared" si="14"/>
        <v>280204.0465</v>
      </c>
      <c r="AN121" s="459"/>
      <c r="AO121" s="459"/>
      <c r="AQ121" s="460" t="s">
        <v>409</v>
      </c>
      <c r="AS121" s="460" t="s">
        <v>532</v>
      </c>
      <c r="AT121" s="456"/>
      <c r="AW121" s="55" t="s">
        <v>424</v>
      </c>
      <c r="AX121" s="176" t="s">
        <v>417</v>
      </c>
      <c r="AY121" s="176">
        <v>10</v>
      </c>
      <c r="AZ121" s="227" t="s">
        <v>547</v>
      </c>
      <c r="BA121" s="199" t="s">
        <v>645</v>
      </c>
      <c r="BB121" s="162" t="s">
        <v>646</v>
      </c>
      <c r="BC121" s="105"/>
      <c r="BD121" s="105"/>
      <c r="BE121" s="105"/>
      <c r="BF121" s="105"/>
      <c r="BG121" s="105"/>
      <c r="BH121" s="105"/>
      <c r="BI121" s="105"/>
      <c r="BJ121" s="105"/>
    </row>
    <row r="122" spans="1:64" s="91" customFormat="1" ht="78.75" customHeight="1">
      <c r="A122" s="463">
        <v>111</v>
      </c>
      <c r="B122" s="466"/>
      <c r="D122" s="51" t="s">
        <v>175</v>
      </c>
      <c r="E122" s="95" t="s">
        <v>287</v>
      </c>
      <c r="F122" s="95"/>
      <c r="G122" s="450" t="s">
        <v>373</v>
      </c>
      <c r="H122" s="54" t="s">
        <v>207</v>
      </c>
      <c r="I122" s="95" t="s">
        <v>423</v>
      </c>
      <c r="J122" s="456"/>
      <c r="K122" s="456">
        <v>956</v>
      </c>
      <c r="L122" s="103" t="s">
        <v>406</v>
      </c>
      <c r="M122" s="456">
        <v>1</v>
      </c>
      <c r="N122" s="89"/>
      <c r="O122" s="87">
        <v>500000</v>
      </c>
      <c r="P122" s="240">
        <f t="shared" si="12"/>
        <v>7500</v>
      </c>
      <c r="Q122" s="156"/>
      <c r="R122" s="104">
        <v>499829.98</v>
      </c>
      <c r="S122" s="104"/>
      <c r="T122" s="104"/>
      <c r="U122" s="136">
        <v>485271.84</v>
      </c>
      <c r="V122" s="131">
        <f t="shared" si="15"/>
        <v>485271.83999999997</v>
      </c>
      <c r="W122" s="134">
        <v>7279.07</v>
      </c>
      <c r="X122" s="134">
        <v>492550.91</v>
      </c>
      <c r="Y122" s="136">
        <v>485271.84</v>
      </c>
      <c r="Z122" s="457"/>
      <c r="AA122" s="457"/>
      <c r="AB122" s="457"/>
      <c r="AC122" s="457"/>
      <c r="AD122" s="90"/>
      <c r="AE122" s="90"/>
      <c r="AF122" s="90"/>
      <c r="AG122" s="90"/>
      <c r="AH122" s="90"/>
      <c r="AI122" s="456">
        <v>1</v>
      </c>
      <c r="AJ122" s="458">
        <v>406632.48</v>
      </c>
      <c r="AK122" s="456"/>
      <c r="AL122" s="458">
        <f t="shared" si="13"/>
        <v>6099.4871999999996</v>
      </c>
      <c r="AM122" s="458">
        <f t="shared" si="14"/>
        <v>412731.96719999996</v>
      </c>
      <c r="AN122" s="459"/>
      <c r="AO122" s="459"/>
      <c r="AQ122" s="460" t="s">
        <v>409</v>
      </c>
      <c r="AS122" s="460" t="s">
        <v>532</v>
      </c>
      <c r="AT122" s="456"/>
      <c r="AW122" s="55" t="s">
        <v>424</v>
      </c>
      <c r="AX122" s="176" t="s">
        <v>417</v>
      </c>
      <c r="AY122" s="176"/>
      <c r="AZ122" s="227" t="s">
        <v>573</v>
      </c>
      <c r="BA122" s="199" t="s">
        <v>645</v>
      </c>
      <c r="BB122" s="162" t="s">
        <v>636</v>
      </c>
      <c r="BC122" s="105"/>
      <c r="BD122" s="105"/>
      <c r="BE122" s="105"/>
      <c r="BF122" s="105"/>
      <c r="BG122" s="105"/>
      <c r="BH122" s="105"/>
      <c r="BI122" s="105"/>
      <c r="BJ122" s="105"/>
    </row>
    <row r="123" spans="1:64" s="91" customFormat="1" ht="78.75" customHeight="1">
      <c r="A123" s="463">
        <v>112</v>
      </c>
      <c r="B123" s="466"/>
      <c r="D123" s="51" t="s">
        <v>176</v>
      </c>
      <c r="E123" s="95" t="s">
        <v>288</v>
      </c>
      <c r="F123" s="95"/>
      <c r="G123" s="451" t="s">
        <v>374</v>
      </c>
      <c r="H123" s="54" t="s">
        <v>207</v>
      </c>
      <c r="I123" s="95" t="s">
        <v>423</v>
      </c>
      <c r="J123" s="456"/>
      <c r="K123" s="456">
        <v>956</v>
      </c>
      <c r="L123" s="103" t="s">
        <v>406</v>
      </c>
      <c r="M123" s="456">
        <v>1</v>
      </c>
      <c r="N123" s="89"/>
      <c r="O123" s="87">
        <v>500000</v>
      </c>
      <c r="P123" s="240">
        <f t="shared" si="12"/>
        <v>7500</v>
      </c>
      <c r="Q123" s="156"/>
      <c r="R123" s="104">
        <v>499782.73</v>
      </c>
      <c r="S123" s="104"/>
      <c r="T123" s="104"/>
      <c r="U123" s="136">
        <v>485225.97</v>
      </c>
      <c r="V123" s="131">
        <f t="shared" si="15"/>
        <v>485225.97</v>
      </c>
      <c r="W123" s="134">
        <v>7278.38</v>
      </c>
      <c r="X123" s="136">
        <v>492504.35</v>
      </c>
      <c r="Y123" s="136">
        <v>485225.97</v>
      </c>
      <c r="Z123" s="457"/>
      <c r="AA123" s="457"/>
      <c r="AB123" s="457"/>
      <c r="AC123" s="457"/>
      <c r="AD123" s="90"/>
      <c r="AE123" s="90"/>
      <c r="AF123" s="90"/>
      <c r="AG123" s="90"/>
      <c r="AH123" s="90"/>
      <c r="AI123" s="456">
        <v>1</v>
      </c>
      <c r="AJ123" s="458">
        <v>459128.5</v>
      </c>
      <c r="AK123" s="456"/>
      <c r="AL123" s="458">
        <f t="shared" si="13"/>
        <v>6886.9274999999998</v>
      </c>
      <c r="AM123" s="458">
        <f t="shared" si="14"/>
        <v>466015.42749999999</v>
      </c>
      <c r="AN123" s="459">
        <v>34</v>
      </c>
      <c r="AO123" s="459"/>
      <c r="AQ123" s="460" t="s">
        <v>409</v>
      </c>
      <c r="AS123" s="460" t="s">
        <v>532</v>
      </c>
      <c r="AT123" s="456"/>
      <c r="AW123" s="55" t="s">
        <v>424</v>
      </c>
      <c r="AX123" s="176" t="s">
        <v>417</v>
      </c>
      <c r="AY123" s="176"/>
      <c r="AZ123" s="227" t="s">
        <v>574</v>
      </c>
      <c r="BA123" s="199" t="s">
        <v>645</v>
      </c>
      <c r="BB123" s="162" t="s">
        <v>636</v>
      </c>
      <c r="BC123" s="105"/>
      <c r="BD123" s="105"/>
      <c r="BE123" s="105"/>
      <c r="BF123" s="105"/>
      <c r="BG123" s="105"/>
      <c r="BH123" s="105"/>
      <c r="BI123" s="105"/>
      <c r="BJ123" s="105"/>
    </row>
    <row r="124" spans="1:64" s="91" customFormat="1" ht="78.75" customHeight="1">
      <c r="A124" s="463">
        <v>113</v>
      </c>
      <c r="B124" s="466"/>
      <c r="D124" s="51" t="s">
        <v>177</v>
      </c>
      <c r="E124" s="95" t="s">
        <v>289</v>
      </c>
      <c r="F124" s="108"/>
      <c r="G124" s="452" t="s">
        <v>375</v>
      </c>
      <c r="H124" s="54" t="s">
        <v>207</v>
      </c>
      <c r="I124" s="95" t="s">
        <v>423</v>
      </c>
      <c r="J124" s="456"/>
      <c r="K124" s="456">
        <v>956</v>
      </c>
      <c r="L124" s="103" t="s">
        <v>406</v>
      </c>
      <c r="M124" s="456">
        <v>1</v>
      </c>
      <c r="N124" s="89"/>
      <c r="O124" s="87">
        <v>500000</v>
      </c>
      <c r="P124" s="240">
        <f t="shared" si="12"/>
        <v>7500</v>
      </c>
      <c r="Q124" s="156"/>
      <c r="R124" s="104">
        <v>499948.61</v>
      </c>
      <c r="S124" s="104"/>
      <c r="T124" s="104"/>
      <c r="U124" s="136">
        <v>485387.01</v>
      </c>
      <c r="V124" s="131">
        <f t="shared" si="15"/>
        <v>485387.01</v>
      </c>
      <c r="W124" s="134">
        <v>7280.8</v>
      </c>
      <c r="X124" s="136">
        <v>492667.81</v>
      </c>
      <c r="Y124" s="136">
        <v>485387.01</v>
      </c>
      <c r="Z124" s="457"/>
      <c r="AA124" s="457"/>
      <c r="AB124" s="457"/>
      <c r="AC124" s="457"/>
      <c r="AD124" s="90"/>
      <c r="AE124" s="90"/>
      <c r="AF124" s="90"/>
      <c r="AG124" s="90"/>
      <c r="AH124" s="90"/>
      <c r="AI124" s="456">
        <v>1</v>
      </c>
      <c r="AJ124" s="458">
        <v>485387.01</v>
      </c>
      <c r="AK124" s="456"/>
      <c r="AL124" s="458">
        <f t="shared" si="13"/>
        <v>7280.8051500000001</v>
      </c>
      <c r="AM124" s="458">
        <f t="shared" si="14"/>
        <v>492667.81515000004</v>
      </c>
      <c r="AN124" s="459">
        <v>22</v>
      </c>
      <c r="AO124" s="459"/>
      <c r="AQ124" s="460" t="s">
        <v>409</v>
      </c>
      <c r="AS124" s="460" t="s">
        <v>532</v>
      </c>
      <c r="AT124" s="456"/>
      <c r="AW124" s="55" t="s">
        <v>424</v>
      </c>
      <c r="AX124" s="176" t="s">
        <v>417</v>
      </c>
      <c r="AY124" s="176"/>
      <c r="AZ124" s="227" t="s">
        <v>575</v>
      </c>
      <c r="BA124" s="199" t="s">
        <v>645</v>
      </c>
      <c r="BB124" s="162" t="s">
        <v>636</v>
      </c>
      <c r="BC124" s="105"/>
      <c r="BD124" s="105"/>
      <c r="BE124" s="105"/>
      <c r="BF124" s="105"/>
      <c r="BG124" s="105"/>
      <c r="BH124" s="105"/>
      <c r="BI124" s="105"/>
      <c r="BJ124" s="105"/>
    </row>
    <row r="125" spans="1:64" s="91" customFormat="1" ht="101.25" customHeight="1">
      <c r="A125" s="463">
        <v>114</v>
      </c>
      <c r="B125" s="466"/>
      <c r="D125" s="51" t="s">
        <v>178</v>
      </c>
      <c r="E125" s="95" t="s">
        <v>290</v>
      </c>
      <c r="F125" s="95"/>
      <c r="G125" s="100" t="s">
        <v>376</v>
      </c>
      <c r="H125" s="54" t="s">
        <v>208</v>
      </c>
      <c r="I125" s="95" t="s">
        <v>459</v>
      </c>
      <c r="J125" s="456"/>
      <c r="K125" s="456">
        <v>956</v>
      </c>
      <c r="L125" s="103" t="s">
        <v>422</v>
      </c>
      <c r="M125" s="456">
        <v>1</v>
      </c>
      <c r="N125" s="89"/>
      <c r="O125" s="87">
        <v>1800000</v>
      </c>
      <c r="P125" s="240"/>
      <c r="Q125" s="156"/>
      <c r="R125" s="104"/>
      <c r="S125" s="104"/>
      <c r="T125" s="104"/>
      <c r="U125" s="317"/>
      <c r="V125" s="131">
        <f t="shared" si="15"/>
        <v>0</v>
      </c>
      <c r="W125" s="134"/>
      <c r="X125" s="317"/>
      <c r="Y125" s="317"/>
      <c r="Z125" s="457">
        <v>1</v>
      </c>
      <c r="AA125" s="457"/>
      <c r="AB125" s="457"/>
      <c r="AC125" s="457"/>
      <c r="AD125" s="90"/>
      <c r="AE125" s="90"/>
      <c r="AF125" s="90"/>
      <c r="AG125" s="90"/>
      <c r="AH125" s="90"/>
      <c r="AI125" s="456"/>
      <c r="AJ125" s="458"/>
      <c r="AK125" s="456"/>
      <c r="AL125" s="458">
        <f t="shared" si="13"/>
        <v>0</v>
      </c>
      <c r="AM125" s="458">
        <f t="shared" si="14"/>
        <v>0</v>
      </c>
      <c r="AN125" s="459"/>
      <c r="AO125" s="459"/>
      <c r="AQ125" s="460" t="s">
        <v>409</v>
      </c>
      <c r="AS125" s="460" t="s">
        <v>532</v>
      </c>
      <c r="AT125" s="456"/>
      <c r="AW125" s="456" t="s">
        <v>794</v>
      </c>
      <c r="AX125" s="176" t="s">
        <v>801</v>
      </c>
      <c r="AY125" s="176"/>
      <c r="AZ125" s="227" t="s">
        <v>548</v>
      </c>
      <c r="BA125" s="162"/>
      <c r="BB125" s="162"/>
      <c r="BC125" s="105"/>
      <c r="BD125" s="105"/>
      <c r="BE125" s="105"/>
      <c r="BF125" s="105"/>
      <c r="BG125" s="105"/>
      <c r="BH125" s="105"/>
      <c r="BI125" s="105"/>
      <c r="BJ125" s="105"/>
    </row>
    <row r="126" spans="1:64" s="91" customFormat="1" ht="113.25" customHeight="1">
      <c r="A126" s="463">
        <v>115</v>
      </c>
      <c r="B126" s="466"/>
      <c r="D126" s="51" t="s">
        <v>179</v>
      </c>
      <c r="E126" s="95" t="s">
        <v>793</v>
      </c>
      <c r="F126" s="108"/>
      <c r="G126" s="99" t="s">
        <v>377</v>
      </c>
      <c r="H126" s="54" t="s">
        <v>208</v>
      </c>
      <c r="I126" s="95" t="s">
        <v>459</v>
      </c>
      <c r="J126" s="456"/>
      <c r="K126" s="456">
        <v>956</v>
      </c>
      <c r="L126" s="103" t="s">
        <v>33</v>
      </c>
      <c r="M126" s="456">
        <v>1</v>
      </c>
      <c r="N126" s="89"/>
      <c r="O126" s="87">
        <v>400000</v>
      </c>
      <c r="P126" s="240"/>
      <c r="Q126" s="156"/>
      <c r="R126" s="104">
        <v>383343</v>
      </c>
      <c r="S126" s="104"/>
      <c r="T126" s="104"/>
      <c r="U126" s="317"/>
      <c r="V126" s="131">
        <f t="shared" si="15"/>
        <v>0</v>
      </c>
      <c r="W126" s="134"/>
      <c r="X126" s="317"/>
      <c r="Y126" s="317"/>
      <c r="Z126" s="457"/>
      <c r="AA126" s="457">
        <v>1</v>
      </c>
      <c r="AB126" s="457"/>
      <c r="AC126" s="457"/>
      <c r="AD126" s="90"/>
      <c r="AE126" s="90"/>
      <c r="AF126" s="90"/>
      <c r="AG126" s="90"/>
      <c r="AH126" s="90"/>
      <c r="AI126" s="456"/>
      <c r="AJ126" s="458"/>
      <c r="AK126" s="456"/>
      <c r="AL126" s="458">
        <f t="shared" si="13"/>
        <v>0</v>
      </c>
      <c r="AM126" s="458">
        <f t="shared" si="14"/>
        <v>0</v>
      </c>
      <c r="AN126" s="459"/>
      <c r="AO126" s="459"/>
      <c r="AQ126" s="460" t="s">
        <v>482</v>
      </c>
      <c r="AS126" s="460" t="s">
        <v>533</v>
      </c>
      <c r="AT126" s="456"/>
      <c r="AW126" s="456" t="s">
        <v>425</v>
      </c>
      <c r="AX126" s="176" t="s">
        <v>480</v>
      </c>
      <c r="AY126" s="176"/>
      <c r="AZ126" s="227" t="s">
        <v>576</v>
      </c>
      <c r="BA126" s="199"/>
      <c r="BB126" s="162"/>
      <c r="BC126" s="105"/>
      <c r="BD126" s="105"/>
      <c r="BE126" s="105"/>
      <c r="BF126" s="105"/>
      <c r="BG126" s="105"/>
      <c r="BH126" s="105"/>
      <c r="BI126" s="105"/>
      <c r="BJ126" s="105"/>
    </row>
    <row r="127" spans="1:64" s="91" customFormat="1" ht="78.75" customHeight="1">
      <c r="A127" s="463">
        <v>116</v>
      </c>
      <c r="B127" s="466"/>
      <c r="D127" s="51" t="s">
        <v>766</v>
      </c>
      <c r="E127" s="95" t="s">
        <v>767</v>
      </c>
      <c r="F127" s="95"/>
      <c r="G127" s="450" t="s">
        <v>768</v>
      </c>
      <c r="H127" s="54" t="s">
        <v>769</v>
      </c>
      <c r="I127" s="95" t="s">
        <v>435</v>
      </c>
      <c r="J127" s="456"/>
      <c r="K127" s="456">
        <v>956</v>
      </c>
      <c r="L127" s="103" t="s">
        <v>406</v>
      </c>
      <c r="M127" s="456">
        <v>1</v>
      </c>
      <c r="N127" s="89"/>
      <c r="O127" s="87">
        <v>400000</v>
      </c>
      <c r="P127" s="240">
        <f t="shared" si="12"/>
        <v>6000</v>
      </c>
      <c r="Q127" s="156"/>
      <c r="R127" s="87">
        <v>400000</v>
      </c>
      <c r="S127" s="87"/>
      <c r="T127" s="87"/>
      <c r="U127" s="317">
        <v>388344.1</v>
      </c>
      <c r="V127" s="131">
        <f t="shared" si="15"/>
        <v>388344.1</v>
      </c>
      <c r="W127" s="134">
        <v>5827.95</v>
      </c>
      <c r="X127" s="317">
        <v>394172.05</v>
      </c>
      <c r="Y127" s="317">
        <v>388344.1</v>
      </c>
      <c r="Z127" s="457"/>
      <c r="AA127" s="457"/>
      <c r="AB127" s="457"/>
      <c r="AC127" s="457"/>
      <c r="AD127" s="90"/>
      <c r="AE127" s="90"/>
      <c r="AF127" s="90"/>
      <c r="AG127" s="90"/>
      <c r="AH127" s="90"/>
      <c r="AI127" s="456">
        <v>1</v>
      </c>
      <c r="AJ127" s="458">
        <v>322494.65999999997</v>
      </c>
      <c r="AK127" s="456"/>
      <c r="AL127" s="458">
        <f t="shared" si="13"/>
        <v>4837.4198999999999</v>
      </c>
      <c r="AM127" s="458">
        <f t="shared" si="14"/>
        <v>327332.07989999995</v>
      </c>
      <c r="AN127" s="459"/>
      <c r="AO127" s="459"/>
      <c r="AQ127" s="460" t="s">
        <v>414</v>
      </c>
      <c r="AR127" s="460"/>
      <c r="AS127" s="460" t="s">
        <v>531</v>
      </c>
      <c r="AT127" s="456"/>
      <c r="AW127" s="55" t="s">
        <v>424</v>
      </c>
      <c r="AX127" s="176" t="s">
        <v>417</v>
      </c>
      <c r="AY127" s="176">
        <v>20</v>
      </c>
      <c r="AZ127" s="227" t="s">
        <v>770</v>
      </c>
      <c r="BA127" s="199"/>
      <c r="BB127" s="162"/>
      <c r="BC127" s="105"/>
      <c r="BD127" s="105"/>
      <c r="BE127" s="105"/>
      <c r="BF127" s="105"/>
      <c r="BG127" s="105"/>
      <c r="BH127" s="105"/>
      <c r="BI127" s="105"/>
      <c r="BJ127" s="105"/>
    </row>
    <row r="128" spans="1:64" s="91" customFormat="1" ht="78.75" customHeight="1">
      <c r="A128" s="463">
        <v>117</v>
      </c>
      <c r="B128" s="466"/>
      <c r="D128" s="51" t="s">
        <v>771</v>
      </c>
      <c r="E128" s="95" t="s">
        <v>772</v>
      </c>
      <c r="F128" s="95"/>
      <c r="G128" s="100" t="s">
        <v>773</v>
      </c>
      <c r="H128" s="54" t="s">
        <v>769</v>
      </c>
      <c r="I128" s="95" t="s">
        <v>435</v>
      </c>
      <c r="J128" s="456"/>
      <c r="K128" s="456">
        <v>956</v>
      </c>
      <c r="L128" s="103" t="s">
        <v>406</v>
      </c>
      <c r="M128" s="456">
        <v>1</v>
      </c>
      <c r="N128" s="89"/>
      <c r="O128" s="87">
        <v>200000</v>
      </c>
      <c r="P128" s="240"/>
      <c r="Q128" s="156"/>
      <c r="R128" s="104">
        <v>430000</v>
      </c>
      <c r="S128" s="104"/>
      <c r="T128" s="104"/>
      <c r="U128" s="317"/>
      <c r="V128" s="131"/>
      <c r="W128" s="134"/>
      <c r="X128" s="317"/>
      <c r="Y128" s="317"/>
      <c r="Z128" s="457"/>
      <c r="AA128" s="457">
        <v>1</v>
      </c>
      <c r="AB128" s="457"/>
      <c r="AC128" s="457"/>
      <c r="AD128" s="90"/>
      <c r="AE128" s="90"/>
      <c r="AF128" s="90"/>
      <c r="AG128" s="90"/>
      <c r="AH128" s="90"/>
      <c r="AI128" s="456"/>
      <c r="AJ128" s="458"/>
      <c r="AK128" s="456"/>
      <c r="AL128" s="458">
        <f t="shared" si="13"/>
        <v>0</v>
      </c>
      <c r="AM128" s="458">
        <f t="shared" si="14"/>
        <v>0</v>
      </c>
      <c r="AN128" s="459"/>
      <c r="AO128" s="459"/>
      <c r="AQ128" s="460" t="s">
        <v>414</v>
      </c>
      <c r="AR128" s="460"/>
      <c r="AS128" s="460" t="s">
        <v>531</v>
      </c>
      <c r="AT128" s="456"/>
      <c r="AW128" s="456" t="s">
        <v>425</v>
      </c>
      <c r="AX128" s="176" t="s">
        <v>480</v>
      </c>
      <c r="AY128" s="176"/>
      <c r="AZ128" s="227" t="s">
        <v>774</v>
      </c>
      <c r="BA128" s="199"/>
      <c r="BB128" s="162"/>
      <c r="BC128" s="105"/>
      <c r="BD128" s="105"/>
      <c r="BE128" s="105"/>
      <c r="BF128" s="105"/>
      <c r="BG128" s="105"/>
      <c r="BH128" s="105"/>
      <c r="BI128" s="105"/>
      <c r="BJ128" s="105"/>
    </row>
    <row r="129" spans="1:62" s="91" customFormat="1" ht="78.75" customHeight="1">
      <c r="A129" s="463">
        <v>118</v>
      </c>
      <c r="B129" s="466"/>
      <c r="D129" s="51" t="s">
        <v>775</v>
      </c>
      <c r="E129" s="95" t="s">
        <v>776</v>
      </c>
      <c r="F129" s="108"/>
      <c r="G129" s="99" t="s">
        <v>777</v>
      </c>
      <c r="H129" s="54" t="s">
        <v>519</v>
      </c>
      <c r="I129" s="95" t="s">
        <v>474</v>
      </c>
      <c r="J129" s="456"/>
      <c r="K129" s="456">
        <v>956</v>
      </c>
      <c r="L129" s="103" t="s">
        <v>406</v>
      </c>
      <c r="M129" s="456">
        <v>1</v>
      </c>
      <c r="N129" s="89"/>
      <c r="O129" s="87">
        <v>200000</v>
      </c>
      <c r="P129" s="240">
        <f t="shared" si="12"/>
        <v>3000</v>
      </c>
      <c r="Q129" s="156"/>
      <c r="R129" s="104">
        <v>199960.31</v>
      </c>
      <c r="S129" s="104"/>
      <c r="T129" s="104"/>
      <c r="U129" s="136">
        <v>194136.21</v>
      </c>
      <c r="V129" s="131">
        <f>X129-W129</f>
        <v>194136.22999999998</v>
      </c>
      <c r="W129" s="134">
        <v>2912.04</v>
      </c>
      <c r="X129" s="136">
        <v>197048.27</v>
      </c>
      <c r="Y129" s="136">
        <v>194136.21</v>
      </c>
      <c r="Z129" s="457"/>
      <c r="AA129" s="457"/>
      <c r="AB129" s="457"/>
      <c r="AC129" s="457"/>
      <c r="AD129" s="90"/>
      <c r="AE129" s="90"/>
      <c r="AF129" s="90"/>
      <c r="AG129" s="90"/>
      <c r="AH129" s="90"/>
      <c r="AI129" s="456">
        <v>1</v>
      </c>
      <c r="AJ129" s="458">
        <v>190675.1</v>
      </c>
      <c r="AK129" s="456"/>
      <c r="AL129" s="458">
        <f t="shared" si="13"/>
        <v>2860.1265000000003</v>
      </c>
      <c r="AM129" s="458">
        <f t="shared" si="14"/>
        <v>193535.22650000002</v>
      </c>
      <c r="AN129" s="459">
        <v>15</v>
      </c>
      <c r="AO129" s="459"/>
      <c r="AQ129" s="460" t="s">
        <v>409</v>
      </c>
      <c r="AR129" s="460"/>
      <c r="AS129" s="460" t="s">
        <v>532</v>
      </c>
      <c r="AT129" s="456"/>
      <c r="AW129" s="55" t="s">
        <v>424</v>
      </c>
      <c r="AX129" s="176" t="s">
        <v>417</v>
      </c>
      <c r="AY129" s="176"/>
      <c r="AZ129" s="227" t="s">
        <v>778</v>
      </c>
      <c r="BA129" s="199" t="s">
        <v>606</v>
      </c>
      <c r="BB129" s="162" t="s">
        <v>622</v>
      </c>
      <c r="BC129" s="105"/>
      <c r="BD129" s="105"/>
      <c r="BE129" s="105"/>
      <c r="BF129" s="105"/>
      <c r="BG129" s="105"/>
      <c r="BH129" s="105"/>
      <c r="BI129" s="105"/>
      <c r="BJ129" s="105"/>
    </row>
    <row r="130" spans="1:62" s="91" customFormat="1" ht="78.75" customHeight="1">
      <c r="A130" s="463">
        <v>119</v>
      </c>
      <c r="B130" s="466"/>
      <c r="D130" s="51" t="s">
        <v>779</v>
      </c>
      <c r="E130" s="308" t="s">
        <v>780</v>
      </c>
      <c r="F130" s="95"/>
      <c r="G130" s="100" t="s">
        <v>781</v>
      </c>
      <c r="H130" s="54" t="s">
        <v>519</v>
      </c>
      <c r="I130" s="95" t="s">
        <v>474</v>
      </c>
      <c r="J130" s="456"/>
      <c r="K130" s="456">
        <v>956</v>
      </c>
      <c r="L130" s="103" t="s">
        <v>406</v>
      </c>
      <c r="M130" s="456">
        <v>1</v>
      </c>
      <c r="N130" s="89"/>
      <c r="O130" s="87">
        <v>200000</v>
      </c>
      <c r="P130" s="240">
        <f t="shared" si="12"/>
        <v>3000</v>
      </c>
      <c r="Q130" s="156"/>
      <c r="R130" s="104">
        <v>199960.31</v>
      </c>
      <c r="S130" s="104"/>
      <c r="T130" s="104"/>
      <c r="U130" s="136">
        <v>194136.23</v>
      </c>
      <c r="V130" s="131">
        <f>X130-W130</f>
        <v>194136.22999999998</v>
      </c>
      <c r="W130" s="134">
        <v>2912.04</v>
      </c>
      <c r="X130" s="134">
        <v>197048.27</v>
      </c>
      <c r="Y130" s="136">
        <v>194136.23</v>
      </c>
      <c r="Z130" s="457"/>
      <c r="AA130" s="457"/>
      <c r="AB130" s="457"/>
      <c r="AC130" s="457"/>
      <c r="AD130" s="90"/>
      <c r="AE130" s="90"/>
      <c r="AF130" s="90"/>
      <c r="AG130" s="90"/>
      <c r="AH130" s="90"/>
      <c r="AI130" s="456">
        <v>1</v>
      </c>
      <c r="AJ130" s="458">
        <v>189930.48</v>
      </c>
      <c r="AK130" s="456"/>
      <c r="AL130" s="458">
        <f t="shared" si="13"/>
        <v>2848.9572000000003</v>
      </c>
      <c r="AM130" s="458">
        <f t="shared" si="14"/>
        <v>192779.43720000001</v>
      </c>
      <c r="AN130" s="459"/>
      <c r="AO130" s="459"/>
      <c r="AQ130" s="460" t="s">
        <v>409</v>
      </c>
      <c r="AR130" s="460"/>
      <c r="AS130" s="460" t="s">
        <v>532</v>
      </c>
      <c r="AT130" s="456"/>
      <c r="AW130" s="55" t="s">
        <v>424</v>
      </c>
      <c r="AX130" s="176" t="s">
        <v>417</v>
      </c>
      <c r="AY130" s="176"/>
      <c r="AZ130" s="227" t="s">
        <v>782</v>
      </c>
      <c r="BA130" s="199" t="s">
        <v>606</v>
      </c>
      <c r="BB130" s="162" t="s">
        <v>622</v>
      </c>
      <c r="BC130" s="105"/>
      <c r="BD130" s="105"/>
      <c r="BE130" s="105"/>
      <c r="BF130" s="105"/>
      <c r="BG130" s="105"/>
      <c r="BH130" s="105"/>
      <c r="BI130" s="105"/>
      <c r="BJ130" s="105"/>
    </row>
    <row r="131" spans="1:62" s="91" customFormat="1" ht="78.75" customHeight="1">
      <c r="A131" s="463">
        <v>120</v>
      </c>
      <c r="B131" s="466"/>
      <c r="D131" s="51" t="s">
        <v>180</v>
      </c>
      <c r="E131" s="95" t="s">
        <v>291</v>
      </c>
      <c r="F131" s="109"/>
      <c r="G131" s="453" t="s">
        <v>378</v>
      </c>
      <c r="H131" s="54" t="s">
        <v>519</v>
      </c>
      <c r="I131" s="95" t="s">
        <v>474</v>
      </c>
      <c r="J131" s="456"/>
      <c r="K131" s="456">
        <v>956</v>
      </c>
      <c r="L131" s="103" t="s">
        <v>406</v>
      </c>
      <c r="M131" s="456">
        <v>1</v>
      </c>
      <c r="N131" s="89"/>
      <c r="O131" s="87">
        <v>300000</v>
      </c>
      <c r="P131" s="240">
        <f t="shared" si="12"/>
        <v>4500</v>
      </c>
      <c r="Q131" s="156"/>
      <c r="R131" s="104">
        <v>273379.43</v>
      </c>
      <c r="S131" s="104"/>
      <c r="T131" s="104"/>
      <c r="U131" s="136">
        <v>265416.90999999997</v>
      </c>
      <c r="V131" s="136">
        <v>265416.90999999997</v>
      </c>
      <c r="W131" s="134">
        <v>3981.26</v>
      </c>
      <c r="X131" s="134">
        <v>269398.17</v>
      </c>
      <c r="Y131" s="136">
        <v>265416.90999999997</v>
      </c>
      <c r="Z131" s="457"/>
      <c r="AA131" s="457"/>
      <c r="AB131" s="457"/>
      <c r="AC131" s="457"/>
      <c r="AD131" s="90"/>
      <c r="AE131" s="90"/>
      <c r="AF131" s="90"/>
      <c r="AG131" s="90"/>
      <c r="AH131" s="90"/>
      <c r="AI131" s="456">
        <v>1</v>
      </c>
      <c r="AJ131" s="458">
        <v>229610</v>
      </c>
      <c r="AK131" s="456"/>
      <c r="AL131" s="458">
        <f t="shared" si="13"/>
        <v>3444.15</v>
      </c>
      <c r="AM131" s="458">
        <f t="shared" si="14"/>
        <v>233054.15</v>
      </c>
      <c r="AN131" s="459">
        <v>20</v>
      </c>
      <c r="AO131" s="459"/>
      <c r="AQ131" s="460" t="s">
        <v>409</v>
      </c>
      <c r="AS131" s="460" t="s">
        <v>532</v>
      </c>
      <c r="AT131" s="456"/>
      <c r="AW131" s="55" t="s">
        <v>424</v>
      </c>
      <c r="AX131" s="176" t="s">
        <v>417</v>
      </c>
      <c r="AY131" s="176"/>
      <c r="AZ131" s="227" t="s">
        <v>577</v>
      </c>
      <c r="BA131" s="199" t="s">
        <v>606</v>
      </c>
      <c r="BB131" s="162" t="s">
        <v>622</v>
      </c>
      <c r="BC131" s="105"/>
      <c r="BD131" s="105"/>
      <c r="BE131" s="105"/>
      <c r="BF131" s="105"/>
      <c r="BG131" s="105"/>
      <c r="BH131" s="105"/>
      <c r="BI131" s="105"/>
      <c r="BJ131" s="105"/>
    </row>
    <row r="132" spans="1:62" s="91" customFormat="1" ht="78.75" customHeight="1">
      <c r="A132" s="463">
        <v>121</v>
      </c>
      <c r="B132" s="466"/>
      <c r="D132" s="51" t="s">
        <v>181</v>
      </c>
      <c r="E132" s="95" t="s">
        <v>292</v>
      </c>
      <c r="F132" s="95"/>
      <c r="G132" s="95" t="s">
        <v>379</v>
      </c>
      <c r="H132" s="54" t="s">
        <v>519</v>
      </c>
      <c r="I132" s="95" t="s">
        <v>474</v>
      </c>
      <c r="J132" s="456"/>
      <c r="K132" s="456">
        <v>956</v>
      </c>
      <c r="L132" s="103" t="s">
        <v>406</v>
      </c>
      <c r="M132" s="456">
        <v>1</v>
      </c>
      <c r="N132" s="89"/>
      <c r="O132" s="87">
        <v>300000</v>
      </c>
      <c r="P132" s="240">
        <f t="shared" si="12"/>
        <v>4500</v>
      </c>
      <c r="Q132" s="156"/>
      <c r="R132" s="104">
        <v>299983.38</v>
      </c>
      <c r="S132" s="104"/>
      <c r="T132" s="104"/>
      <c r="U132" s="136">
        <v>291246</v>
      </c>
      <c r="V132" s="131">
        <f t="shared" ref="V132:V152" si="16">X132-W132</f>
        <v>291246</v>
      </c>
      <c r="W132" s="134">
        <v>4368.6899999999996</v>
      </c>
      <c r="X132" s="134">
        <v>295614.69</v>
      </c>
      <c r="Y132" s="136">
        <v>291246</v>
      </c>
      <c r="Z132" s="457"/>
      <c r="AA132" s="457"/>
      <c r="AB132" s="457"/>
      <c r="AC132" s="457"/>
      <c r="AD132" s="90"/>
      <c r="AE132" s="90"/>
      <c r="AF132" s="90"/>
      <c r="AG132" s="90"/>
      <c r="AH132" s="90"/>
      <c r="AI132" s="456">
        <v>1</v>
      </c>
      <c r="AJ132" s="458">
        <v>291246</v>
      </c>
      <c r="AK132" s="456"/>
      <c r="AL132" s="458">
        <f t="shared" si="13"/>
        <v>4368.6899999999996</v>
      </c>
      <c r="AM132" s="458">
        <f t="shared" si="14"/>
        <v>295614.69</v>
      </c>
      <c r="AN132" s="459"/>
      <c r="AO132" s="459"/>
      <c r="AQ132" s="460" t="s">
        <v>409</v>
      </c>
      <c r="AS132" s="460" t="s">
        <v>532</v>
      </c>
      <c r="AT132" s="456"/>
      <c r="AW132" s="55" t="s">
        <v>424</v>
      </c>
      <c r="AX132" s="176" t="s">
        <v>417</v>
      </c>
      <c r="AY132" s="176">
        <v>30</v>
      </c>
      <c r="AZ132" s="227" t="s">
        <v>578</v>
      </c>
      <c r="BA132" s="199" t="s">
        <v>606</v>
      </c>
      <c r="BB132" s="162" t="s">
        <v>622</v>
      </c>
      <c r="BC132" s="105"/>
      <c r="BD132" s="105"/>
      <c r="BE132" s="105" t="s">
        <v>637</v>
      </c>
      <c r="BF132" s="105"/>
      <c r="BG132" s="105"/>
      <c r="BH132" s="105"/>
      <c r="BI132" s="105"/>
      <c r="BJ132" s="105"/>
    </row>
    <row r="133" spans="1:62" s="91" customFormat="1" ht="78.75" customHeight="1">
      <c r="A133" s="463">
        <v>122</v>
      </c>
      <c r="B133" s="466"/>
      <c r="D133" s="51" t="s">
        <v>182</v>
      </c>
      <c r="E133" s="95" t="s">
        <v>659</v>
      </c>
      <c r="F133" s="95"/>
      <c r="G133" s="95" t="s">
        <v>662</v>
      </c>
      <c r="H133" s="54" t="s">
        <v>78</v>
      </c>
      <c r="I133" s="95" t="s">
        <v>435</v>
      </c>
      <c r="J133" s="456"/>
      <c r="K133" s="456">
        <v>956</v>
      </c>
      <c r="L133" s="103" t="s">
        <v>406</v>
      </c>
      <c r="M133" s="456">
        <v>1</v>
      </c>
      <c r="N133" s="89"/>
      <c r="O133" s="87">
        <v>500000</v>
      </c>
      <c r="P133" s="240">
        <f t="shared" si="12"/>
        <v>7500</v>
      </c>
      <c r="Q133" s="156"/>
      <c r="R133" s="104">
        <v>499943.55</v>
      </c>
      <c r="S133" s="104"/>
      <c r="T133" s="104"/>
      <c r="U133" s="317">
        <v>485382.09</v>
      </c>
      <c r="V133" s="131">
        <f t="shared" si="16"/>
        <v>485382.09</v>
      </c>
      <c r="W133" s="134">
        <v>7280.73</v>
      </c>
      <c r="X133" s="134">
        <v>492662.82</v>
      </c>
      <c r="Y133" s="317">
        <v>485382.09</v>
      </c>
      <c r="Z133" s="457"/>
      <c r="AA133" s="457"/>
      <c r="AB133" s="457"/>
      <c r="AC133" s="457"/>
      <c r="AD133" s="90"/>
      <c r="AE133" s="90"/>
      <c r="AF133" s="90"/>
      <c r="AG133" s="90"/>
      <c r="AH133" s="90"/>
      <c r="AI133" s="456">
        <v>1</v>
      </c>
      <c r="AJ133" s="458">
        <v>467248.03</v>
      </c>
      <c r="AK133" s="456"/>
      <c r="AL133" s="458">
        <f t="shared" si="13"/>
        <v>7008.7204500000007</v>
      </c>
      <c r="AM133" s="458">
        <f t="shared" si="14"/>
        <v>474256.75045000005</v>
      </c>
      <c r="AN133" s="459"/>
      <c r="AO133" s="459"/>
      <c r="AQ133" s="460" t="s">
        <v>409</v>
      </c>
      <c r="AS133" s="460" t="s">
        <v>532</v>
      </c>
      <c r="AT133" s="456"/>
      <c r="AW133" s="55" t="s">
        <v>424</v>
      </c>
      <c r="AX133" s="176" t="s">
        <v>417</v>
      </c>
      <c r="AY133" s="176"/>
      <c r="AZ133" s="227" t="s">
        <v>549</v>
      </c>
      <c r="BA133" s="199"/>
      <c r="BB133" s="162"/>
      <c r="BC133" s="105"/>
      <c r="BD133" s="105"/>
      <c r="BE133" s="105"/>
      <c r="BF133" s="105"/>
      <c r="BG133" s="105"/>
      <c r="BH133" s="105"/>
      <c r="BI133" s="105"/>
      <c r="BJ133" s="105"/>
    </row>
    <row r="134" spans="1:62" s="91" customFormat="1" ht="78.75" customHeight="1">
      <c r="A134" s="463">
        <v>123</v>
      </c>
      <c r="B134" s="466"/>
      <c r="D134" s="51" t="s">
        <v>183</v>
      </c>
      <c r="E134" s="95" t="s">
        <v>671</v>
      </c>
      <c r="F134" s="95"/>
      <c r="G134" s="95" t="s">
        <v>380</v>
      </c>
      <c r="H134" s="54" t="s">
        <v>519</v>
      </c>
      <c r="I134" s="95" t="s">
        <v>474</v>
      </c>
      <c r="J134" s="456"/>
      <c r="K134" s="456">
        <v>956</v>
      </c>
      <c r="L134" s="103" t="s">
        <v>406</v>
      </c>
      <c r="M134" s="456">
        <v>1</v>
      </c>
      <c r="N134" s="89"/>
      <c r="O134" s="87">
        <v>200000</v>
      </c>
      <c r="P134" s="240"/>
      <c r="Q134" s="156"/>
      <c r="R134" s="104">
        <v>199603.91</v>
      </c>
      <c r="S134" s="104"/>
      <c r="T134" s="104"/>
      <c r="U134" s="317"/>
      <c r="V134" s="131">
        <f t="shared" si="16"/>
        <v>0</v>
      </c>
      <c r="W134" s="134"/>
      <c r="X134" s="317"/>
      <c r="Y134" s="317"/>
      <c r="Z134" s="457"/>
      <c r="AA134" s="457">
        <v>1</v>
      </c>
      <c r="AB134" s="457"/>
      <c r="AC134" s="457"/>
      <c r="AD134" s="90"/>
      <c r="AE134" s="90"/>
      <c r="AF134" s="90"/>
      <c r="AG134" s="90"/>
      <c r="AH134" s="90"/>
      <c r="AI134" s="456"/>
      <c r="AJ134" s="458"/>
      <c r="AK134" s="456"/>
      <c r="AL134" s="458">
        <f t="shared" si="13"/>
        <v>0</v>
      </c>
      <c r="AM134" s="458">
        <f t="shared" si="14"/>
        <v>0</v>
      </c>
      <c r="AN134" s="459"/>
      <c r="AO134" s="459"/>
      <c r="AQ134" s="460" t="s">
        <v>409</v>
      </c>
      <c r="AS134" s="460" t="s">
        <v>532</v>
      </c>
      <c r="AT134" s="456"/>
      <c r="AW134" s="456" t="s">
        <v>425</v>
      </c>
      <c r="AX134" s="176" t="s">
        <v>480</v>
      </c>
      <c r="AY134" s="176"/>
      <c r="AZ134" s="227" t="s">
        <v>550</v>
      </c>
      <c r="BA134" s="199"/>
      <c r="BB134" s="162"/>
      <c r="BC134" s="105"/>
      <c r="BD134" s="105"/>
      <c r="BE134" s="105"/>
      <c r="BF134" s="105"/>
      <c r="BG134" s="105"/>
      <c r="BH134" s="105"/>
      <c r="BI134" s="105"/>
      <c r="BJ134" s="105"/>
    </row>
    <row r="135" spans="1:62" s="91" customFormat="1" ht="78.75" customHeight="1">
      <c r="A135" s="463">
        <v>124</v>
      </c>
      <c r="B135" s="466"/>
      <c r="D135" s="51" t="s">
        <v>184</v>
      </c>
      <c r="E135" s="95" t="s">
        <v>293</v>
      </c>
      <c r="F135" s="95"/>
      <c r="G135" s="95" t="s">
        <v>381</v>
      </c>
      <c r="H135" s="54" t="s">
        <v>520</v>
      </c>
      <c r="I135" s="95" t="s">
        <v>475</v>
      </c>
      <c r="J135" s="456"/>
      <c r="K135" s="456">
        <v>956</v>
      </c>
      <c r="L135" s="103" t="s">
        <v>406</v>
      </c>
      <c r="M135" s="456">
        <v>1</v>
      </c>
      <c r="N135" s="89"/>
      <c r="O135" s="87">
        <v>300000</v>
      </c>
      <c r="P135" s="240">
        <f t="shared" si="12"/>
        <v>4500</v>
      </c>
      <c r="Q135" s="156"/>
      <c r="R135" s="104">
        <v>299766.05</v>
      </c>
      <c r="S135" s="104"/>
      <c r="T135" s="104"/>
      <c r="U135" s="136">
        <v>291035.01</v>
      </c>
      <c r="V135" s="131">
        <f t="shared" si="16"/>
        <v>291035.01</v>
      </c>
      <c r="W135" s="134">
        <v>4365.5200000000004</v>
      </c>
      <c r="X135" s="134">
        <v>295400.53000000003</v>
      </c>
      <c r="Y135" s="136">
        <v>291035.01</v>
      </c>
      <c r="Z135" s="457"/>
      <c r="AA135" s="457"/>
      <c r="AB135" s="457"/>
      <c r="AC135" s="457"/>
      <c r="AD135" s="90"/>
      <c r="AE135" s="90"/>
      <c r="AF135" s="90"/>
      <c r="AG135" s="90"/>
      <c r="AH135" s="90"/>
      <c r="AI135" s="456">
        <v>1</v>
      </c>
      <c r="AJ135" s="458">
        <v>291035.01</v>
      </c>
      <c r="AK135" s="456"/>
      <c r="AL135" s="458">
        <f t="shared" si="13"/>
        <v>4365.5251500000004</v>
      </c>
      <c r="AM135" s="458">
        <f t="shared" si="14"/>
        <v>295400.53515000001</v>
      </c>
      <c r="AN135" s="459"/>
      <c r="AO135" s="459"/>
      <c r="AQ135" s="460" t="s">
        <v>409</v>
      </c>
      <c r="AS135" s="460" t="s">
        <v>532</v>
      </c>
      <c r="AT135" s="456"/>
      <c r="AW135" s="55" t="s">
        <v>424</v>
      </c>
      <c r="AX135" s="176" t="s">
        <v>417</v>
      </c>
      <c r="AY135" s="176">
        <v>30</v>
      </c>
      <c r="AZ135" s="227" t="s">
        <v>551</v>
      </c>
      <c r="BA135" s="199"/>
      <c r="BB135" s="162"/>
      <c r="BC135" s="105"/>
      <c r="BD135" s="105"/>
      <c r="BE135" s="105"/>
      <c r="BF135" s="105"/>
      <c r="BG135" s="105"/>
      <c r="BH135" s="105"/>
      <c r="BI135" s="105"/>
      <c r="BJ135" s="105"/>
    </row>
    <row r="136" spans="1:62" s="91" customFormat="1" ht="78.75" customHeight="1">
      <c r="A136" s="463">
        <v>125</v>
      </c>
      <c r="B136" s="466"/>
      <c r="D136" s="51" t="s">
        <v>185</v>
      </c>
      <c r="E136" s="95" t="s">
        <v>665</v>
      </c>
      <c r="F136" s="95"/>
      <c r="G136" s="95" t="s">
        <v>382</v>
      </c>
      <c r="H136" s="54" t="s">
        <v>520</v>
      </c>
      <c r="I136" s="95" t="s">
        <v>475</v>
      </c>
      <c r="J136" s="456"/>
      <c r="K136" s="456">
        <v>956</v>
      </c>
      <c r="L136" s="103" t="s">
        <v>406</v>
      </c>
      <c r="M136" s="456">
        <v>1</v>
      </c>
      <c r="N136" s="89"/>
      <c r="O136" s="87">
        <v>500000</v>
      </c>
      <c r="P136" s="240">
        <f t="shared" si="12"/>
        <v>7500</v>
      </c>
      <c r="Q136" s="156"/>
      <c r="R136" s="104">
        <v>499929.82</v>
      </c>
      <c r="S136" s="104"/>
      <c r="T136" s="104"/>
      <c r="U136" s="317">
        <v>485368.76</v>
      </c>
      <c r="V136" s="131">
        <f t="shared" si="16"/>
        <v>485368.75999999995</v>
      </c>
      <c r="W136" s="134">
        <v>7280.53</v>
      </c>
      <c r="X136" s="134">
        <v>492649.29</v>
      </c>
      <c r="Y136" s="317">
        <v>485368.76</v>
      </c>
      <c r="Z136" s="457"/>
      <c r="AA136" s="457"/>
      <c r="AB136" s="457"/>
      <c r="AC136" s="457"/>
      <c r="AD136" s="90"/>
      <c r="AE136" s="90"/>
      <c r="AF136" s="90"/>
      <c r="AG136" s="90"/>
      <c r="AH136" s="90"/>
      <c r="AI136" s="456">
        <v>1</v>
      </c>
      <c r="AJ136" s="458">
        <v>485368.76</v>
      </c>
      <c r="AK136" s="456"/>
      <c r="AL136" s="458">
        <f t="shared" si="13"/>
        <v>7280.5313999999998</v>
      </c>
      <c r="AM136" s="458">
        <f t="shared" si="14"/>
        <v>492649.29139999999</v>
      </c>
      <c r="AN136" s="459"/>
      <c r="AO136" s="459"/>
      <c r="AQ136" s="460" t="s">
        <v>409</v>
      </c>
      <c r="AS136" s="460" t="s">
        <v>532</v>
      </c>
      <c r="AT136" s="456"/>
      <c r="AW136" s="55" t="s">
        <v>424</v>
      </c>
      <c r="AX136" s="176" t="s">
        <v>417</v>
      </c>
      <c r="AY136" s="176"/>
      <c r="AZ136" s="227" t="s">
        <v>579</v>
      </c>
      <c r="BA136" s="199"/>
      <c r="BB136" s="162"/>
      <c r="BC136" s="105"/>
      <c r="BD136" s="105"/>
      <c r="BE136" s="105"/>
      <c r="BF136" s="105"/>
      <c r="BG136" s="105"/>
      <c r="BH136" s="105"/>
      <c r="BI136" s="105"/>
      <c r="BJ136" s="105"/>
    </row>
    <row r="137" spans="1:62" s="91" customFormat="1" ht="108" customHeight="1">
      <c r="A137" s="463">
        <v>126</v>
      </c>
      <c r="B137" s="466"/>
      <c r="D137" s="51" t="s">
        <v>186</v>
      </c>
      <c r="E137" s="95" t="s">
        <v>294</v>
      </c>
      <c r="F137" s="108"/>
      <c r="G137" s="99" t="s">
        <v>383</v>
      </c>
      <c r="H137" s="54" t="s">
        <v>195</v>
      </c>
      <c r="I137" s="95" t="s">
        <v>448</v>
      </c>
      <c r="J137" s="456"/>
      <c r="K137" s="456">
        <v>956</v>
      </c>
      <c r="L137" s="103" t="s">
        <v>421</v>
      </c>
      <c r="M137" s="456">
        <v>1</v>
      </c>
      <c r="N137" s="89"/>
      <c r="O137" s="87">
        <v>2000000</v>
      </c>
      <c r="P137" s="240">
        <f t="shared" si="12"/>
        <v>30000</v>
      </c>
      <c r="Q137" s="156"/>
      <c r="R137" s="104">
        <v>1999175.01</v>
      </c>
      <c r="S137" s="104"/>
      <c r="T137" s="104"/>
      <c r="U137" s="136">
        <v>1948348.52</v>
      </c>
      <c r="V137" s="131">
        <f t="shared" si="16"/>
        <v>1948348.52</v>
      </c>
      <c r="W137" s="134">
        <v>25413.24</v>
      </c>
      <c r="X137" s="134">
        <v>1973761.76</v>
      </c>
      <c r="Y137" s="104">
        <v>1491615</v>
      </c>
      <c r="Z137" s="457"/>
      <c r="AA137" s="457"/>
      <c r="AB137" s="457"/>
      <c r="AC137" s="457"/>
      <c r="AD137" s="90"/>
      <c r="AE137" s="90"/>
      <c r="AF137" s="90"/>
      <c r="AG137" s="90"/>
      <c r="AH137" s="90"/>
      <c r="AI137" s="456">
        <v>1</v>
      </c>
      <c r="AJ137" s="458">
        <v>1554035.82</v>
      </c>
      <c r="AK137" s="456"/>
      <c r="AL137" s="458">
        <f t="shared" si="13"/>
        <v>23310.5373</v>
      </c>
      <c r="AM137" s="458">
        <f t="shared" si="14"/>
        <v>1577346.3573</v>
      </c>
      <c r="AN137" s="459"/>
      <c r="AO137" s="459"/>
      <c r="AQ137" s="460" t="s">
        <v>409</v>
      </c>
      <c r="AS137" s="460" t="s">
        <v>532</v>
      </c>
      <c r="AT137" s="456"/>
      <c r="AW137" s="55" t="s">
        <v>424</v>
      </c>
      <c r="AX137" s="176" t="s">
        <v>417</v>
      </c>
      <c r="AY137" s="175"/>
      <c r="AZ137" s="221"/>
      <c r="BA137" s="199"/>
      <c r="BB137" s="162"/>
      <c r="BC137" s="105"/>
      <c r="BD137" s="105"/>
      <c r="BE137" s="105"/>
      <c r="BF137" s="105"/>
      <c r="BG137" s="105"/>
      <c r="BH137" s="105"/>
      <c r="BI137" s="105"/>
      <c r="BJ137" s="105"/>
    </row>
    <row r="138" spans="1:62" s="91" customFormat="1" ht="113.25" customHeight="1">
      <c r="A138" s="463">
        <v>127</v>
      </c>
      <c r="B138" s="466"/>
      <c r="D138" s="51" t="s">
        <v>187</v>
      </c>
      <c r="E138" s="95" t="s">
        <v>295</v>
      </c>
      <c r="F138" s="95"/>
      <c r="G138" s="100" t="s">
        <v>384</v>
      </c>
      <c r="H138" s="54" t="s">
        <v>521</v>
      </c>
      <c r="I138" s="95" t="s">
        <v>428</v>
      </c>
      <c r="J138" s="456"/>
      <c r="K138" s="456">
        <v>956</v>
      </c>
      <c r="L138" s="103" t="s">
        <v>422</v>
      </c>
      <c r="M138" s="456">
        <v>1</v>
      </c>
      <c r="N138" s="89"/>
      <c r="O138" s="87">
        <v>2000000</v>
      </c>
      <c r="P138" s="240"/>
      <c r="Q138" s="156"/>
      <c r="R138" s="104"/>
      <c r="S138" s="104"/>
      <c r="T138" s="104"/>
      <c r="U138" s="317"/>
      <c r="V138" s="131">
        <f t="shared" si="16"/>
        <v>0</v>
      </c>
      <c r="W138" s="134"/>
      <c r="X138" s="317"/>
      <c r="Y138" s="317"/>
      <c r="Z138" s="457">
        <v>1</v>
      </c>
      <c r="AA138" s="457"/>
      <c r="AB138" s="457"/>
      <c r="AC138" s="457"/>
      <c r="AD138" s="90"/>
      <c r="AE138" s="90"/>
      <c r="AF138" s="90"/>
      <c r="AG138" s="90"/>
      <c r="AH138" s="90"/>
      <c r="AI138" s="456"/>
      <c r="AJ138" s="458"/>
      <c r="AK138" s="456"/>
      <c r="AL138" s="458">
        <f t="shared" si="13"/>
        <v>0</v>
      </c>
      <c r="AM138" s="458">
        <f t="shared" si="14"/>
        <v>0</v>
      </c>
      <c r="AN138" s="459"/>
      <c r="AO138" s="459"/>
      <c r="AQ138" s="460" t="s">
        <v>409</v>
      </c>
      <c r="AS138" s="460" t="s">
        <v>532</v>
      </c>
      <c r="AT138" s="456"/>
      <c r="AW138" s="456" t="s">
        <v>794</v>
      </c>
      <c r="AX138" s="176" t="s">
        <v>801</v>
      </c>
      <c r="AY138" s="175"/>
      <c r="AZ138" s="221"/>
      <c r="BA138" s="162"/>
      <c r="BB138" s="162"/>
      <c r="BC138" s="105"/>
      <c r="BD138" s="105"/>
      <c r="BE138" s="105"/>
      <c r="BF138" s="105"/>
      <c r="BG138" s="105"/>
      <c r="BH138" s="105"/>
      <c r="BI138" s="105"/>
      <c r="BJ138" s="105"/>
    </row>
    <row r="139" spans="1:62" s="91" customFormat="1" ht="114" customHeight="1">
      <c r="A139" s="463">
        <v>128</v>
      </c>
      <c r="B139" s="459"/>
      <c r="D139" s="51" t="s">
        <v>403</v>
      </c>
      <c r="E139" s="95" t="s">
        <v>404</v>
      </c>
      <c r="F139" s="95"/>
      <c r="G139" s="100" t="s">
        <v>405</v>
      </c>
      <c r="H139" s="54" t="s">
        <v>522</v>
      </c>
      <c r="I139" s="95" t="s">
        <v>427</v>
      </c>
      <c r="J139" s="456"/>
      <c r="K139" s="456">
        <v>956</v>
      </c>
      <c r="L139" s="364" t="s">
        <v>422</v>
      </c>
      <c r="M139" s="456">
        <v>1</v>
      </c>
      <c r="N139" s="89"/>
      <c r="O139" s="87">
        <v>2500000</v>
      </c>
      <c r="P139" s="240"/>
      <c r="Q139" s="156"/>
      <c r="R139" s="238">
        <v>4571769.1500000004</v>
      </c>
      <c r="S139" s="238"/>
      <c r="T139" s="238"/>
      <c r="U139" s="137"/>
      <c r="V139" s="131">
        <f t="shared" si="16"/>
        <v>0</v>
      </c>
      <c r="W139" s="456"/>
      <c r="X139" s="137"/>
      <c r="Y139" s="137"/>
      <c r="Z139" s="457"/>
      <c r="AA139" s="457">
        <v>1</v>
      </c>
      <c r="AB139" s="457"/>
      <c r="AC139" s="457"/>
      <c r="AD139" s="90"/>
      <c r="AE139" s="90"/>
      <c r="AF139" s="90"/>
      <c r="AG139" s="90"/>
      <c r="AH139" s="90"/>
      <c r="AI139" s="456"/>
      <c r="AJ139" s="458"/>
      <c r="AK139" s="456"/>
      <c r="AL139" s="458">
        <f t="shared" si="13"/>
        <v>0</v>
      </c>
      <c r="AM139" s="458">
        <f t="shared" si="14"/>
        <v>0</v>
      </c>
      <c r="AN139" s="459"/>
      <c r="AO139" s="459"/>
      <c r="AQ139" s="460" t="s">
        <v>534</v>
      </c>
      <c r="AS139" s="460" t="s">
        <v>535</v>
      </c>
      <c r="AT139" s="456"/>
      <c r="AW139" s="456" t="s">
        <v>633</v>
      </c>
      <c r="AX139" s="459" t="s">
        <v>634</v>
      </c>
      <c r="AY139" s="127"/>
      <c r="AZ139" s="221"/>
      <c r="BA139" s="199"/>
      <c r="BB139" s="162"/>
      <c r="BC139" s="105"/>
      <c r="BD139" s="105"/>
      <c r="BE139" s="105"/>
      <c r="BF139" s="105"/>
      <c r="BG139" s="105"/>
      <c r="BH139" s="105"/>
      <c r="BI139" s="105"/>
      <c r="BJ139" s="105"/>
    </row>
    <row r="140" spans="1:62" s="91" customFormat="1" ht="78.75" customHeight="1" thickBot="1">
      <c r="A140" s="463">
        <v>129</v>
      </c>
      <c r="B140" s="459"/>
      <c r="D140" s="51" t="s">
        <v>188</v>
      </c>
      <c r="E140" s="101" t="s">
        <v>420</v>
      </c>
      <c r="F140" s="101"/>
      <c r="G140" s="100" t="s">
        <v>385</v>
      </c>
      <c r="H140" s="148" t="s">
        <v>642</v>
      </c>
      <c r="I140" s="101" t="s">
        <v>456</v>
      </c>
      <c r="J140" s="456"/>
      <c r="K140" s="456">
        <v>956</v>
      </c>
      <c r="L140" s="103" t="s">
        <v>406</v>
      </c>
      <c r="M140" s="456">
        <v>1</v>
      </c>
      <c r="N140" s="89"/>
      <c r="O140" s="102">
        <v>500000</v>
      </c>
      <c r="P140" s="240">
        <f t="shared" si="12"/>
        <v>7500</v>
      </c>
      <c r="Q140" s="156"/>
      <c r="R140" s="104">
        <v>500000</v>
      </c>
      <c r="S140" s="104"/>
      <c r="T140" s="104"/>
      <c r="U140" s="317">
        <v>485000</v>
      </c>
      <c r="V140" s="131">
        <f t="shared" si="16"/>
        <v>485000</v>
      </c>
      <c r="W140" s="134">
        <v>7500</v>
      </c>
      <c r="X140" s="134">
        <v>492500</v>
      </c>
      <c r="Y140" s="317">
        <v>485000</v>
      </c>
      <c r="Z140" s="457"/>
      <c r="AA140" s="457"/>
      <c r="AB140" s="457"/>
      <c r="AC140" s="457"/>
      <c r="AD140" s="90"/>
      <c r="AE140" s="90"/>
      <c r="AF140" s="90"/>
      <c r="AG140" s="90"/>
      <c r="AH140" s="90"/>
      <c r="AI140" s="456">
        <v>1</v>
      </c>
      <c r="AJ140" s="458">
        <v>408534.58</v>
      </c>
      <c r="AK140" s="456"/>
      <c r="AL140" s="458">
        <f t="shared" ref="AL140:AL167" si="17">AJ140*1.5/100</f>
        <v>6128.0186999999996</v>
      </c>
      <c r="AM140" s="458">
        <f t="shared" ref="AM140:AM167" si="18">AL140+AJ140</f>
        <v>414662.59870000003</v>
      </c>
      <c r="AN140" s="459"/>
      <c r="AO140" s="459"/>
      <c r="AQ140" s="460" t="s">
        <v>414</v>
      </c>
      <c r="AS140" s="460" t="s">
        <v>531</v>
      </c>
      <c r="AT140" s="456"/>
      <c r="AW140" s="55" t="s">
        <v>424</v>
      </c>
      <c r="AX140" s="176" t="s">
        <v>417</v>
      </c>
      <c r="AY140" s="175"/>
      <c r="AZ140" s="228" t="s">
        <v>668</v>
      </c>
      <c r="BA140" s="199"/>
      <c r="BB140" s="162"/>
      <c r="BC140" s="105"/>
      <c r="BD140" s="105"/>
      <c r="BE140" s="105"/>
      <c r="BF140" s="105"/>
      <c r="BG140" s="105"/>
      <c r="BH140" s="105"/>
      <c r="BI140" s="105"/>
      <c r="BJ140" s="105"/>
    </row>
    <row r="141" spans="1:62" s="91" customFormat="1" ht="78.75" customHeight="1">
      <c r="A141" s="463">
        <v>130</v>
      </c>
      <c r="B141" s="459"/>
      <c r="D141" s="51" t="s">
        <v>523</v>
      </c>
      <c r="E141" s="101" t="s">
        <v>524</v>
      </c>
      <c r="F141" s="101"/>
      <c r="G141" s="100" t="s">
        <v>604</v>
      </c>
      <c r="H141" s="148" t="s">
        <v>525</v>
      </c>
      <c r="I141" s="95" t="s">
        <v>436</v>
      </c>
      <c r="J141" s="456"/>
      <c r="K141" s="456">
        <v>956</v>
      </c>
      <c r="L141" s="103" t="s">
        <v>406</v>
      </c>
      <c r="M141" s="456">
        <v>1</v>
      </c>
      <c r="N141" s="89"/>
      <c r="O141" s="102">
        <v>300000</v>
      </c>
      <c r="P141" s="240"/>
      <c r="Q141" s="156"/>
      <c r="R141" s="102">
        <v>300000</v>
      </c>
      <c r="S141" s="102"/>
      <c r="T141" s="102"/>
      <c r="U141" s="317"/>
      <c r="V141" s="131">
        <f t="shared" si="16"/>
        <v>0</v>
      </c>
      <c r="W141" s="134"/>
      <c r="X141" s="317"/>
      <c r="Y141" s="317"/>
      <c r="Z141" s="365">
        <v>1</v>
      </c>
      <c r="AA141" s="365"/>
      <c r="AB141" s="365"/>
      <c r="AC141" s="365"/>
      <c r="AD141" s="124"/>
      <c r="AE141" s="124"/>
      <c r="AF141" s="124"/>
      <c r="AG141" s="124"/>
      <c r="AH141" s="124"/>
      <c r="AI141" s="456"/>
      <c r="AJ141" s="405"/>
      <c r="AK141" s="456"/>
      <c r="AL141" s="458">
        <f t="shared" si="17"/>
        <v>0</v>
      </c>
      <c r="AM141" s="458">
        <f t="shared" si="18"/>
        <v>0</v>
      </c>
      <c r="AN141" s="459"/>
      <c r="AO141" s="459"/>
      <c r="AQ141" s="460" t="s">
        <v>414</v>
      </c>
      <c r="AS141" s="460" t="s">
        <v>531</v>
      </c>
      <c r="AT141" s="456"/>
      <c r="AW141" s="456" t="s">
        <v>425</v>
      </c>
      <c r="AX141" s="176" t="s">
        <v>480</v>
      </c>
      <c r="AY141" s="175"/>
      <c r="AZ141" s="221"/>
      <c r="BA141" s="199"/>
      <c r="BB141" s="162"/>
      <c r="BC141" s="105"/>
      <c r="BD141" s="105"/>
      <c r="BE141" s="105"/>
      <c r="BF141" s="105"/>
      <c r="BG141" s="105"/>
      <c r="BH141" s="105"/>
      <c r="BI141" s="105"/>
      <c r="BJ141" s="105"/>
    </row>
    <row r="142" spans="1:62" s="91" customFormat="1" ht="94.5" customHeight="1">
      <c r="A142" s="463">
        <v>131</v>
      </c>
      <c r="B142" s="459"/>
      <c r="D142" s="51" t="s">
        <v>526</v>
      </c>
      <c r="E142" s="101" t="s">
        <v>527</v>
      </c>
      <c r="F142" s="101"/>
      <c r="G142" s="100" t="s">
        <v>605</v>
      </c>
      <c r="H142" s="148" t="s">
        <v>525</v>
      </c>
      <c r="I142" s="95" t="s">
        <v>436</v>
      </c>
      <c r="J142" s="456"/>
      <c r="K142" s="456">
        <v>956</v>
      </c>
      <c r="L142" s="103" t="s">
        <v>406</v>
      </c>
      <c r="M142" s="456">
        <v>1</v>
      </c>
      <c r="N142" s="89"/>
      <c r="O142" s="102">
        <v>265000</v>
      </c>
      <c r="P142" s="240">
        <f t="shared" ref="P142:P149" si="19">O142*1.5/100</f>
        <v>3975</v>
      </c>
      <c r="Q142" s="156"/>
      <c r="R142" s="104">
        <v>265000</v>
      </c>
      <c r="S142" s="104"/>
      <c r="T142" s="104"/>
      <c r="U142" s="137">
        <v>257279.08</v>
      </c>
      <c r="V142" s="131">
        <f t="shared" si="16"/>
        <v>257279.08000000002</v>
      </c>
      <c r="W142" s="134">
        <v>3860.46</v>
      </c>
      <c r="X142" s="137">
        <v>261139.54</v>
      </c>
      <c r="Y142" s="137">
        <v>257279.08</v>
      </c>
      <c r="Z142" s="365"/>
      <c r="AA142" s="365"/>
      <c r="AB142" s="365"/>
      <c r="AC142" s="365"/>
      <c r="AD142" s="124"/>
      <c r="AE142" s="124"/>
      <c r="AF142" s="124"/>
      <c r="AG142" s="124"/>
      <c r="AH142" s="124"/>
      <c r="AI142" s="456">
        <v>1</v>
      </c>
      <c r="AJ142" s="405">
        <v>254619.77</v>
      </c>
      <c r="AK142" s="456"/>
      <c r="AL142" s="458">
        <f t="shared" si="17"/>
        <v>3819.2965499999996</v>
      </c>
      <c r="AM142" s="458">
        <f t="shared" si="18"/>
        <v>258439.06654999999</v>
      </c>
      <c r="AN142" s="459"/>
      <c r="AO142" s="459"/>
      <c r="AQ142" s="460" t="s">
        <v>414</v>
      </c>
      <c r="AS142" s="460" t="s">
        <v>531</v>
      </c>
      <c r="AT142" s="456"/>
      <c r="AW142" s="55" t="s">
        <v>424</v>
      </c>
      <c r="AX142" s="176" t="s">
        <v>417</v>
      </c>
      <c r="AY142" s="175">
        <v>10</v>
      </c>
      <c r="AZ142" s="221"/>
      <c r="BA142" s="199"/>
      <c r="BB142" s="162"/>
      <c r="BC142" s="105"/>
      <c r="BD142" s="105"/>
      <c r="BE142" s="105"/>
      <c r="BF142" s="105"/>
      <c r="BG142" s="105"/>
      <c r="BH142" s="105"/>
      <c r="BI142" s="105"/>
      <c r="BJ142" s="105"/>
    </row>
    <row r="143" spans="1:62" s="91" customFormat="1" ht="94.5" customHeight="1">
      <c r="A143" s="463">
        <v>132</v>
      </c>
      <c r="B143" s="459"/>
      <c r="D143" s="51" t="s">
        <v>528</v>
      </c>
      <c r="E143" s="101" t="s">
        <v>647</v>
      </c>
      <c r="F143" s="101"/>
      <c r="G143" s="100" t="s">
        <v>648</v>
      </c>
      <c r="H143" s="148" t="s">
        <v>529</v>
      </c>
      <c r="I143" s="101" t="s">
        <v>530</v>
      </c>
      <c r="J143" s="456"/>
      <c r="K143" s="456">
        <v>956</v>
      </c>
      <c r="L143" s="103" t="s">
        <v>406</v>
      </c>
      <c r="M143" s="456">
        <v>1</v>
      </c>
      <c r="N143" s="89"/>
      <c r="O143" s="102">
        <v>1000000</v>
      </c>
      <c r="P143" s="240"/>
      <c r="Q143" s="156"/>
      <c r="R143" s="104"/>
      <c r="S143" s="104"/>
      <c r="T143" s="104"/>
      <c r="U143" s="317"/>
      <c r="V143" s="131">
        <f t="shared" si="16"/>
        <v>0</v>
      </c>
      <c r="W143" s="254"/>
      <c r="X143" s="317"/>
      <c r="Y143" s="317"/>
      <c r="Z143" s="365">
        <v>1</v>
      </c>
      <c r="AA143" s="365"/>
      <c r="AB143" s="365"/>
      <c r="AC143" s="365"/>
      <c r="AD143" s="124"/>
      <c r="AE143" s="124"/>
      <c r="AF143" s="124"/>
      <c r="AG143" s="124"/>
      <c r="AH143" s="124"/>
      <c r="AI143" s="456"/>
      <c r="AJ143" s="405"/>
      <c r="AK143" s="456"/>
      <c r="AL143" s="458">
        <f t="shared" si="17"/>
        <v>0</v>
      </c>
      <c r="AM143" s="458">
        <f t="shared" si="18"/>
        <v>0</v>
      </c>
      <c r="AN143" s="459"/>
      <c r="AO143" s="459"/>
      <c r="AQ143" s="460" t="s">
        <v>409</v>
      </c>
      <c r="AS143" s="460" t="s">
        <v>532</v>
      </c>
      <c r="AT143" s="456"/>
      <c r="AW143" s="456" t="s">
        <v>794</v>
      </c>
      <c r="AX143" s="176" t="s">
        <v>801</v>
      </c>
      <c r="AY143" s="175"/>
      <c r="AZ143" s="221"/>
      <c r="BA143" s="370"/>
      <c r="BB143" s="162"/>
      <c r="BC143" s="176" t="s">
        <v>788</v>
      </c>
      <c r="BD143" s="105"/>
      <c r="BE143" s="105"/>
      <c r="BF143" s="105"/>
      <c r="BG143" s="105"/>
      <c r="BH143" s="105"/>
      <c r="BI143" s="105"/>
      <c r="BJ143" s="105"/>
    </row>
    <row r="144" spans="1:62" s="91" customFormat="1" ht="94.5" customHeight="1">
      <c r="A144" s="463">
        <v>133</v>
      </c>
      <c r="B144" s="459"/>
      <c r="D144" s="51" t="s">
        <v>653</v>
      </c>
      <c r="E144" s="101" t="s">
        <v>654</v>
      </c>
      <c r="F144" s="101"/>
      <c r="G144" s="100" t="s">
        <v>656</v>
      </c>
      <c r="H144" s="148" t="s">
        <v>655</v>
      </c>
      <c r="I144" s="101"/>
      <c r="J144" s="456"/>
      <c r="K144" s="456"/>
      <c r="L144" s="103" t="s">
        <v>406</v>
      </c>
      <c r="M144" s="456">
        <v>1</v>
      </c>
      <c r="N144" s="89"/>
      <c r="O144" s="102">
        <v>605000</v>
      </c>
      <c r="P144" s="240"/>
      <c r="Q144" s="156"/>
      <c r="R144" s="104"/>
      <c r="S144" s="104"/>
      <c r="T144" s="104"/>
      <c r="U144" s="317"/>
      <c r="V144" s="131">
        <f t="shared" si="16"/>
        <v>0</v>
      </c>
      <c r="W144" s="134"/>
      <c r="X144" s="317"/>
      <c r="Y144" s="317"/>
      <c r="Z144" s="365">
        <v>1</v>
      </c>
      <c r="AA144" s="365"/>
      <c r="AB144" s="365"/>
      <c r="AC144" s="365"/>
      <c r="AD144" s="124"/>
      <c r="AE144" s="124"/>
      <c r="AF144" s="124"/>
      <c r="AG144" s="124"/>
      <c r="AH144" s="124"/>
      <c r="AI144" s="456"/>
      <c r="AJ144" s="405"/>
      <c r="AK144" s="456"/>
      <c r="AL144" s="458">
        <f t="shared" si="17"/>
        <v>0</v>
      </c>
      <c r="AM144" s="458">
        <f t="shared" si="18"/>
        <v>0</v>
      </c>
      <c r="AN144" s="459"/>
      <c r="AO144" s="459"/>
      <c r="AQ144" s="460" t="s">
        <v>414</v>
      </c>
      <c r="AS144" s="460" t="s">
        <v>531</v>
      </c>
      <c r="AT144" s="456"/>
      <c r="AW144" s="456" t="s">
        <v>631</v>
      </c>
      <c r="AX144" s="176" t="s">
        <v>632</v>
      </c>
      <c r="AY144" s="175"/>
      <c r="AZ144" s="221"/>
      <c r="BA144" s="199"/>
      <c r="BB144" s="162"/>
      <c r="BC144" s="105"/>
      <c r="BD144" s="105"/>
      <c r="BE144" s="105"/>
      <c r="BF144" s="105"/>
      <c r="BG144" s="105"/>
      <c r="BH144" s="105"/>
      <c r="BI144" s="105"/>
      <c r="BJ144" s="105"/>
    </row>
    <row r="145" spans="1:64" s="91" customFormat="1" ht="78.75" customHeight="1">
      <c r="A145" s="463">
        <v>134</v>
      </c>
      <c r="B145" s="459"/>
      <c r="D145" s="51" t="s">
        <v>669</v>
      </c>
      <c r="E145" s="101" t="s">
        <v>658</v>
      </c>
      <c r="F145" s="101"/>
      <c r="G145" s="100" t="s">
        <v>660</v>
      </c>
      <c r="H145" s="148" t="s">
        <v>661</v>
      </c>
      <c r="I145" s="101" t="s">
        <v>473</v>
      </c>
      <c r="J145" s="95"/>
      <c r="K145" s="456">
        <v>956</v>
      </c>
      <c r="L145" s="103" t="s">
        <v>406</v>
      </c>
      <c r="M145" s="456">
        <v>1</v>
      </c>
      <c r="N145" s="89"/>
      <c r="O145" s="102">
        <v>256887.21</v>
      </c>
      <c r="P145" s="240">
        <f t="shared" si="19"/>
        <v>3853.3081499999998</v>
      </c>
      <c r="Q145" s="156"/>
      <c r="R145" s="104">
        <v>256887.21</v>
      </c>
      <c r="S145" s="104"/>
      <c r="T145" s="104"/>
      <c r="U145" s="317">
        <v>249405.13</v>
      </c>
      <c r="V145" s="131">
        <f t="shared" si="16"/>
        <v>249405.07</v>
      </c>
      <c r="W145" s="253">
        <v>3741.07</v>
      </c>
      <c r="X145" s="253">
        <v>253146.14</v>
      </c>
      <c r="Y145" s="317">
        <v>249405.13</v>
      </c>
      <c r="Z145" s="365"/>
      <c r="AA145" s="365"/>
      <c r="AB145" s="365"/>
      <c r="AC145" s="365"/>
      <c r="AD145" s="124"/>
      <c r="AE145" s="124"/>
      <c r="AF145" s="124"/>
      <c r="AG145" s="124"/>
      <c r="AH145" s="124"/>
      <c r="AI145" s="456">
        <v>1</v>
      </c>
      <c r="AJ145" s="405">
        <v>243130.04</v>
      </c>
      <c r="AK145" s="456"/>
      <c r="AL145" s="458">
        <f t="shared" si="17"/>
        <v>3646.9506000000001</v>
      </c>
      <c r="AM145" s="458">
        <f t="shared" si="18"/>
        <v>246776.99060000002</v>
      </c>
      <c r="AN145" s="459"/>
      <c r="AO145" s="459"/>
      <c r="AQ145" s="460" t="s">
        <v>409</v>
      </c>
      <c r="AS145" s="460" t="s">
        <v>532</v>
      </c>
      <c r="AT145" s="456"/>
      <c r="AW145" s="55" t="s">
        <v>424</v>
      </c>
      <c r="AX145" s="176" t="s">
        <v>417</v>
      </c>
      <c r="AY145" s="175"/>
      <c r="AZ145" s="221"/>
      <c r="BA145" s="199"/>
      <c r="BB145" s="162"/>
      <c r="BC145" s="105"/>
      <c r="BD145" s="105"/>
      <c r="BE145" s="105"/>
      <c r="BF145" s="105"/>
      <c r="BG145" s="105"/>
      <c r="BH145" s="105"/>
      <c r="BI145" s="105"/>
      <c r="BJ145" s="105"/>
    </row>
    <row r="146" spans="1:64" s="91" customFormat="1" ht="78.75" customHeight="1">
      <c r="A146" s="463">
        <v>135</v>
      </c>
      <c r="B146" s="459"/>
      <c r="D146" s="51" t="s">
        <v>589</v>
      </c>
      <c r="E146" s="101" t="s">
        <v>590</v>
      </c>
      <c r="F146" s="101"/>
      <c r="G146" s="100" t="s">
        <v>608</v>
      </c>
      <c r="H146" s="148" t="s">
        <v>591</v>
      </c>
      <c r="I146" s="95" t="s">
        <v>469</v>
      </c>
      <c r="J146" s="456"/>
      <c r="K146" s="456">
        <v>956</v>
      </c>
      <c r="L146" s="103" t="s">
        <v>406</v>
      </c>
      <c r="M146" s="456">
        <v>1</v>
      </c>
      <c r="N146" s="89"/>
      <c r="O146" s="102">
        <v>2000000</v>
      </c>
      <c r="P146" s="240"/>
      <c r="Q146" s="156"/>
      <c r="R146" s="104"/>
      <c r="S146" s="104"/>
      <c r="T146" s="104"/>
      <c r="U146" s="317"/>
      <c r="V146" s="131">
        <f t="shared" si="16"/>
        <v>0</v>
      </c>
      <c r="W146" s="235"/>
      <c r="X146" s="317"/>
      <c r="Y146" s="317"/>
      <c r="Z146" s="365">
        <v>1</v>
      </c>
      <c r="AA146" s="365"/>
      <c r="AB146" s="365"/>
      <c r="AC146" s="365"/>
      <c r="AD146" s="124"/>
      <c r="AE146" s="124"/>
      <c r="AF146" s="124"/>
      <c r="AG146" s="124"/>
      <c r="AH146" s="124"/>
      <c r="AI146" s="456"/>
      <c r="AJ146" s="405"/>
      <c r="AK146" s="456"/>
      <c r="AL146" s="458">
        <f t="shared" si="17"/>
        <v>0</v>
      </c>
      <c r="AM146" s="458">
        <f t="shared" si="18"/>
        <v>0</v>
      </c>
      <c r="AN146" s="459"/>
      <c r="AO146" s="459"/>
      <c r="AQ146" s="460" t="s">
        <v>409</v>
      </c>
      <c r="AS146" s="460" t="s">
        <v>532</v>
      </c>
      <c r="AT146" s="456"/>
      <c r="AW146" s="456" t="s">
        <v>631</v>
      </c>
      <c r="AX146" s="176" t="s">
        <v>632</v>
      </c>
      <c r="AY146" s="175"/>
      <c r="AZ146" s="221"/>
      <c r="BA146" s="199"/>
      <c r="BB146" s="162"/>
      <c r="BC146" s="105"/>
      <c r="BD146" s="105"/>
      <c r="BE146" s="105"/>
      <c r="BF146" s="105"/>
      <c r="BG146" s="105"/>
      <c r="BH146" s="105"/>
      <c r="BI146" s="105"/>
      <c r="BJ146" s="105"/>
    </row>
    <row r="147" spans="1:64" s="91" customFormat="1" ht="78.75" customHeight="1">
      <c r="A147" s="463">
        <v>136</v>
      </c>
      <c r="B147" s="459"/>
      <c r="D147" s="51" t="s">
        <v>592</v>
      </c>
      <c r="E147" s="101" t="s">
        <v>593</v>
      </c>
      <c r="F147" s="101"/>
      <c r="G147" s="100" t="s">
        <v>609</v>
      </c>
      <c r="H147" s="148" t="s">
        <v>529</v>
      </c>
      <c r="I147" s="95" t="s">
        <v>530</v>
      </c>
      <c r="J147" s="456"/>
      <c r="K147" s="456">
        <v>956</v>
      </c>
      <c r="L147" s="103" t="s">
        <v>406</v>
      </c>
      <c r="M147" s="456">
        <v>1</v>
      </c>
      <c r="N147" s="89"/>
      <c r="O147" s="102">
        <v>1755600</v>
      </c>
      <c r="P147" s="240">
        <f t="shared" si="19"/>
        <v>26334</v>
      </c>
      <c r="Q147" s="156"/>
      <c r="R147" s="104">
        <v>1982675.87</v>
      </c>
      <c r="S147" s="104"/>
      <c r="T147" s="104"/>
      <c r="U147" s="317">
        <v>1932268.87</v>
      </c>
      <c r="V147" s="131">
        <f t="shared" si="16"/>
        <v>1932268.87</v>
      </c>
      <c r="W147" s="235">
        <v>25203.5</v>
      </c>
      <c r="X147" s="317">
        <v>1957472.37</v>
      </c>
      <c r="Y147" s="366">
        <v>1618313</v>
      </c>
      <c r="Z147" s="365"/>
      <c r="AA147" s="365"/>
      <c r="AB147" s="365"/>
      <c r="AC147" s="365"/>
      <c r="AD147" s="124"/>
      <c r="AE147" s="124"/>
      <c r="AF147" s="124"/>
      <c r="AG147" s="124"/>
      <c r="AH147" s="124"/>
      <c r="AI147" s="456">
        <v>1</v>
      </c>
      <c r="AJ147" s="405">
        <v>1618313</v>
      </c>
      <c r="AK147" s="456"/>
      <c r="AL147" s="458">
        <f t="shared" si="17"/>
        <v>24274.695</v>
      </c>
      <c r="AM147" s="458">
        <f t="shared" si="18"/>
        <v>1642587.6950000001</v>
      </c>
      <c r="AN147" s="459"/>
      <c r="AO147" s="459"/>
      <c r="AQ147" s="460" t="s">
        <v>409</v>
      </c>
      <c r="AS147" s="460" t="s">
        <v>532</v>
      </c>
      <c r="AT147" s="456"/>
      <c r="AW147" s="55" t="s">
        <v>424</v>
      </c>
      <c r="AX147" s="176" t="s">
        <v>417</v>
      </c>
      <c r="AY147" s="175">
        <v>20</v>
      </c>
      <c r="AZ147" s="199"/>
      <c r="BA147" s="105"/>
      <c r="BB147" s="110"/>
      <c r="BC147" s="105"/>
      <c r="BD147" s="105"/>
      <c r="BE147" s="105"/>
      <c r="BF147" s="105"/>
      <c r="BG147" s="105"/>
      <c r="BH147" s="105"/>
      <c r="BI147" s="105"/>
      <c r="BJ147" s="105"/>
    </row>
    <row r="148" spans="1:64" s="91" customFormat="1" ht="78.75" customHeight="1">
      <c r="A148" s="463">
        <v>137</v>
      </c>
      <c r="B148" s="459"/>
      <c r="D148" s="51" t="s">
        <v>594</v>
      </c>
      <c r="E148" s="101" t="s">
        <v>595</v>
      </c>
      <c r="F148" s="101"/>
      <c r="G148" s="100" t="s">
        <v>610</v>
      </c>
      <c r="H148" s="148" t="s">
        <v>529</v>
      </c>
      <c r="I148" s="95" t="s">
        <v>530</v>
      </c>
      <c r="J148" s="456"/>
      <c r="K148" s="456">
        <v>956</v>
      </c>
      <c r="L148" s="103" t="s">
        <v>406</v>
      </c>
      <c r="M148" s="456">
        <v>1</v>
      </c>
      <c r="N148" s="89"/>
      <c r="O148" s="102">
        <v>1050000</v>
      </c>
      <c r="P148" s="240">
        <f t="shared" si="19"/>
        <v>15750</v>
      </c>
      <c r="Q148" s="156"/>
      <c r="R148" s="104">
        <v>985524.28</v>
      </c>
      <c r="S148" s="104"/>
      <c r="T148" s="104"/>
      <c r="U148" s="317">
        <v>956819.7</v>
      </c>
      <c r="V148" s="131">
        <f t="shared" si="16"/>
        <v>956819.7</v>
      </c>
      <c r="W148" s="235">
        <v>14352.29</v>
      </c>
      <c r="X148" s="317">
        <v>971171.99</v>
      </c>
      <c r="Y148" s="366">
        <v>903695</v>
      </c>
      <c r="Z148" s="365"/>
      <c r="AA148" s="365"/>
      <c r="AB148" s="365"/>
      <c r="AC148" s="365"/>
      <c r="AD148" s="124"/>
      <c r="AE148" s="124"/>
      <c r="AF148" s="124"/>
      <c r="AG148" s="124"/>
      <c r="AH148" s="124"/>
      <c r="AI148" s="456">
        <v>1</v>
      </c>
      <c r="AJ148" s="405">
        <v>903695</v>
      </c>
      <c r="AK148" s="456"/>
      <c r="AL148" s="458">
        <f t="shared" si="17"/>
        <v>13555.424999999999</v>
      </c>
      <c r="AM148" s="458">
        <f t="shared" si="18"/>
        <v>917250.42500000005</v>
      </c>
      <c r="AN148" s="459"/>
      <c r="AO148" s="459"/>
      <c r="AQ148" s="460" t="s">
        <v>409</v>
      </c>
      <c r="AS148" s="460" t="s">
        <v>532</v>
      </c>
      <c r="AT148" s="456"/>
      <c r="AW148" s="55" t="s">
        <v>424</v>
      </c>
      <c r="AX148" s="176" t="s">
        <v>417</v>
      </c>
      <c r="AY148" s="175">
        <v>95</v>
      </c>
      <c r="AZ148" s="199"/>
      <c r="BA148" s="105"/>
      <c r="BB148" s="110"/>
      <c r="BC148" s="105"/>
      <c r="BD148" s="105"/>
      <c r="BE148" s="105"/>
      <c r="BF148" s="105"/>
      <c r="BG148" s="105"/>
      <c r="BH148" s="105"/>
      <c r="BI148" s="105"/>
      <c r="BJ148" s="105"/>
    </row>
    <row r="149" spans="1:64" s="91" customFormat="1" ht="78.75" customHeight="1">
      <c r="A149" s="463">
        <v>138</v>
      </c>
      <c r="B149" s="459"/>
      <c r="D149" s="51" t="s">
        <v>596</v>
      </c>
      <c r="E149" s="101" t="s">
        <v>597</v>
      </c>
      <c r="F149" s="101"/>
      <c r="G149" s="100" t="s">
        <v>611</v>
      </c>
      <c r="H149" s="148" t="s">
        <v>529</v>
      </c>
      <c r="I149" s="95" t="s">
        <v>530</v>
      </c>
      <c r="J149" s="456"/>
      <c r="K149" s="456">
        <v>956</v>
      </c>
      <c r="L149" s="103" t="s">
        <v>406</v>
      </c>
      <c r="M149" s="456">
        <v>1</v>
      </c>
      <c r="N149" s="89"/>
      <c r="O149" s="102">
        <v>625000</v>
      </c>
      <c r="P149" s="240">
        <f t="shared" si="19"/>
        <v>9375</v>
      </c>
      <c r="Q149" s="156"/>
      <c r="R149" s="104">
        <v>497744.88</v>
      </c>
      <c r="S149" s="104"/>
      <c r="T149" s="104"/>
      <c r="U149" s="317">
        <v>483247.45</v>
      </c>
      <c r="V149" s="131">
        <f t="shared" si="16"/>
        <v>483247.44999999995</v>
      </c>
      <c r="W149" s="235">
        <v>7248.71</v>
      </c>
      <c r="X149" s="317">
        <v>490496.16</v>
      </c>
      <c r="Y149" s="317">
        <v>483247.45</v>
      </c>
      <c r="Z149" s="365"/>
      <c r="AA149" s="365"/>
      <c r="AB149" s="365"/>
      <c r="AC149" s="365"/>
      <c r="AD149" s="124"/>
      <c r="AE149" s="124"/>
      <c r="AF149" s="124"/>
      <c r="AG149" s="124"/>
      <c r="AH149" s="124"/>
      <c r="AI149" s="456">
        <v>1</v>
      </c>
      <c r="AJ149" s="405">
        <v>398410.59</v>
      </c>
      <c r="AK149" s="456"/>
      <c r="AL149" s="458">
        <f t="shared" si="17"/>
        <v>5976.1588499999998</v>
      </c>
      <c r="AM149" s="458">
        <f t="shared" si="18"/>
        <v>404386.74885000003</v>
      </c>
      <c r="AN149" s="459"/>
      <c r="AO149" s="459"/>
      <c r="AQ149" s="460" t="s">
        <v>409</v>
      </c>
      <c r="AS149" s="460" t="s">
        <v>532</v>
      </c>
      <c r="AT149" s="456"/>
      <c r="AW149" s="55" t="s">
        <v>424</v>
      </c>
      <c r="AX149" s="176" t="s">
        <v>417</v>
      </c>
      <c r="AY149" s="175">
        <v>20</v>
      </c>
      <c r="AZ149" s="199"/>
      <c r="BA149" s="105"/>
      <c r="BB149" s="110"/>
      <c r="BC149" s="105"/>
      <c r="BD149" s="105"/>
      <c r="BE149" s="105"/>
      <c r="BF149" s="105"/>
      <c r="BG149" s="105"/>
      <c r="BH149" s="105"/>
      <c r="BI149" s="105"/>
      <c r="BJ149" s="105"/>
    </row>
    <row r="150" spans="1:64" s="91" customFormat="1" ht="78.75" customHeight="1">
      <c r="A150" s="463">
        <v>139</v>
      </c>
      <c r="B150" s="459"/>
      <c r="D150" s="51" t="s">
        <v>598</v>
      </c>
      <c r="E150" s="101" t="s">
        <v>599</v>
      </c>
      <c r="F150" s="101"/>
      <c r="G150" s="100" t="s">
        <v>612</v>
      </c>
      <c r="H150" s="148" t="s">
        <v>529</v>
      </c>
      <c r="I150" s="95" t="s">
        <v>530</v>
      </c>
      <c r="J150" s="456"/>
      <c r="K150" s="456">
        <v>956</v>
      </c>
      <c r="L150" s="103" t="s">
        <v>406</v>
      </c>
      <c r="M150" s="456">
        <v>1</v>
      </c>
      <c r="N150" s="89"/>
      <c r="O150" s="102">
        <v>630000</v>
      </c>
      <c r="P150" s="240"/>
      <c r="Q150" s="156"/>
      <c r="R150" s="104">
        <v>407120.37</v>
      </c>
      <c r="S150" s="104"/>
      <c r="T150" s="104"/>
      <c r="U150" s="317">
        <v>395262.51</v>
      </c>
      <c r="V150" s="131">
        <f t="shared" si="16"/>
        <v>395262.51</v>
      </c>
      <c r="W150" s="235">
        <v>5928.93</v>
      </c>
      <c r="X150" s="317">
        <v>401191.44</v>
      </c>
      <c r="Y150" s="317">
        <v>395262.51</v>
      </c>
      <c r="Z150" s="365"/>
      <c r="AA150" s="365"/>
      <c r="AB150" s="365"/>
      <c r="AC150" s="365">
        <v>1</v>
      </c>
      <c r="AD150" s="124"/>
      <c r="AE150" s="124"/>
      <c r="AF150" s="124"/>
      <c r="AG150" s="124"/>
      <c r="AH150" s="124"/>
      <c r="AI150" s="456"/>
      <c r="AJ150" s="405"/>
      <c r="AK150" s="456"/>
      <c r="AL150" s="458">
        <f t="shared" si="17"/>
        <v>0</v>
      </c>
      <c r="AM150" s="458">
        <f t="shared" si="18"/>
        <v>0</v>
      </c>
      <c r="AN150" s="459"/>
      <c r="AO150" s="459"/>
      <c r="AQ150" s="460" t="s">
        <v>409</v>
      </c>
      <c r="AS150" s="460" t="s">
        <v>532</v>
      </c>
      <c r="AT150" s="456"/>
      <c r="AW150" s="55" t="s">
        <v>867</v>
      </c>
      <c r="AX150" s="176" t="s">
        <v>866</v>
      </c>
      <c r="AY150" s="175">
        <v>20</v>
      </c>
      <c r="AZ150" s="199"/>
      <c r="BA150" s="105"/>
      <c r="BB150" s="110"/>
      <c r="BC150" s="105"/>
      <c r="BD150" s="105"/>
      <c r="BE150" s="105"/>
      <c r="BF150" s="105"/>
      <c r="BG150" s="105"/>
      <c r="BH150" s="105"/>
      <c r="BI150" s="105"/>
      <c r="BJ150" s="105"/>
    </row>
    <row r="151" spans="1:64" s="91" customFormat="1" ht="78.75" customHeight="1">
      <c r="A151" s="463">
        <v>140</v>
      </c>
      <c r="B151" s="459"/>
      <c r="C151" s="466"/>
      <c r="D151" s="51" t="s">
        <v>748</v>
      </c>
      <c r="E151" s="101" t="s">
        <v>666</v>
      </c>
      <c r="F151" s="101"/>
      <c r="G151" s="100" t="s">
        <v>667</v>
      </c>
      <c r="H151" s="148" t="s">
        <v>672</v>
      </c>
      <c r="I151" s="95"/>
      <c r="J151" s="456"/>
      <c r="K151" s="456">
        <v>956</v>
      </c>
      <c r="L151" s="103" t="s">
        <v>406</v>
      </c>
      <c r="M151" s="456">
        <v>1</v>
      </c>
      <c r="N151" s="89"/>
      <c r="O151" s="102">
        <v>2000000</v>
      </c>
      <c r="P151" s="240"/>
      <c r="Q151" s="156"/>
      <c r="R151" s="104">
        <v>1999429.37</v>
      </c>
      <c r="S151" s="104"/>
      <c r="T151" s="104"/>
      <c r="U151" s="317"/>
      <c r="V151" s="131">
        <f t="shared" si="16"/>
        <v>0</v>
      </c>
      <c r="W151" s="456"/>
      <c r="X151" s="235"/>
      <c r="Y151" s="317"/>
      <c r="Z151" s="365">
        <v>1</v>
      </c>
      <c r="AA151" s="365"/>
      <c r="AB151" s="365"/>
      <c r="AC151" s="365"/>
      <c r="AD151" s="365"/>
      <c r="AE151" s="124"/>
      <c r="AF151" s="124"/>
      <c r="AG151" s="124"/>
      <c r="AH151" s="124"/>
      <c r="AI151" s="124"/>
      <c r="AJ151" s="458"/>
      <c r="AK151" s="459"/>
      <c r="AL151" s="458">
        <f t="shared" si="17"/>
        <v>0</v>
      </c>
      <c r="AM151" s="458">
        <f t="shared" si="18"/>
        <v>0</v>
      </c>
      <c r="AN151" s="400"/>
      <c r="AO151" s="459"/>
      <c r="AP151" s="459"/>
      <c r="AQ151" s="460" t="s">
        <v>409</v>
      </c>
      <c r="AR151" s="460"/>
      <c r="AS151" s="460" t="s">
        <v>532</v>
      </c>
      <c r="AT151" s="461"/>
      <c r="AU151" s="456"/>
      <c r="AV151" s="456"/>
      <c r="AW151" s="456" t="s">
        <v>425</v>
      </c>
      <c r="AX151" s="176" t="s">
        <v>480</v>
      </c>
      <c r="AY151" s="175"/>
      <c r="AZ151" s="221"/>
      <c r="BA151" s="199"/>
      <c r="BB151" s="162"/>
      <c r="BC151" s="105"/>
      <c r="BD151" s="105"/>
      <c r="BE151" s="105"/>
      <c r="BF151" s="105"/>
      <c r="BG151" s="105"/>
      <c r="BH151" s="105"/>
      <c r="BI151" s="105"/>
      <c r="BJ151" s="105"/>
      <c r="BK151" s="105"/>
      <c r="BL151" s="105"/>
    </row>
    <row r="152" spans="1:64" s="378" customFormat="1" ht="70.5" customHeight="1">
      <c r="A152" s="463">
        <v>141</v>
      </c>
      <c r="B152" s="375"/>
      <c r="C152" s="465"/>
      <c r="D152" s="376" t="s">
        <v>746</v>
      </c>
      <c r="E152" s="377" t="s">
        <v>763</v>
      </c>
      <c r="G152" s="394" t="s">
        <v>749</v>
      </c>
      <c r="H152" s="378" t="s">
        <v>198</v>
      </c>
      <c r="I152" s="378" t="s">
        <v>750</v>
      </c>
      <c r="K152" s="398">
        <v>956</v>
      </c>
      <c r="L152" s="378" t="s">
        <v>406</v>
      </c>
      <c r="M152" s="398">
        <v>1</v>
      </c>
      <c r="O152" s="378">
        <v>300000</v>
      </c>
      <c r="P152" s="240"/>
      <c r="Q152" s="375"/>
      <c r="R152" s="378">
        <v>299588.53000000003</v>
      </c>
      <c r="U152" s="379"/>
      <c r="V152" s="133">
        <f t="shared" si="16"/>
        <v>0</v>
      </c>
      <c r="Y152" s="379"/>
      <c r="Z152" s="399">
        <v>1</v>
      </c>
      <c r="AA152" s="399"/>
      <c r="AB152" s="399"/>
      <c r="AC152" s="399"/>
      <c r="AD152" s="399"/>
      <c r="AE152" s="399"/>
      <c r="AF152" s="399"/>
      <c r="AG152" s="399"/>
      <c r="AH152" s="399"/>
      <c r="AI152" s="399"/>
      <c r="AK152" s="464"/>
      <c r="AL152" s="458">
        <f t="shared" si="17"/>
        <v>0</v>
      </c>
      <c r="AM152" s="458">
        <f t="shared" si="18"/>
        <v>0</v>
      </c>
      <c r="AN152" s="399"/>
      <c r="AQ152" s="378" t="s">
        <v>409</v>
      </c>
      <c r="AS152" s="462" t="s">
        <v>532</v>
      </c>
      <c r="AT152" s="380"/>
      <c r="AW152" s="398" t="s">
        <v>425</v>
      </c>
      <c r="AX152" s="381" t="s">
        <v>480</v>
      </c>
      <c r="AY152" s="175"/>
      <c r="AZ152" s="163"/>
      <c r="BA152" s="200"/>
      <c r="BB152" s="163"/>
      <c r="BC152" s="106"/>
      <c r="BD152" s="106"/>
      <c r="BE152" s="106"/>
      <c r="BF152" s="106"/>
      <c r="BG152" s="106"/>
      <c r="BH152" s="106"/>
      <c r="BI152" s="106"/>
      <c r="BJ152" s="106"/>
      <c r="BK152" s="106"/>
      <c r="BL152" s="106"/>
    </row>
    <row r="153" spans="1:64" s="106" customFormat="1" ht="62.25" customHeight="1">
      <c r="A153" s="463">
        <v>142</v>
      </c>
      <c r="B153" s="375"/>
      <c r="C153" s="465"/>
      <c r="D153" s="376"/>
      <c r="E153" s="384" t="s">
        <v>802</v>
      </c>
      <c r="F153" s="378"/>
      <c r="G153" s="378" t="s">
        <v>803</v>
      </c>
      <c r="H153" s="378" t="s">
        <v>804</v>
      </c>
      <c r="I153" s="378" t="s">
        <v>805</v>
      </c>
      <c r="J153" s="378"/>
      <c r="K153" s="398">
        <v>956</v>
      </c>
      <c r="L153" s="378" t="s">
        <v>406</v>
      </c>
      <c r="M153" s="398">
        <v>1</v>
      </c>
      <c r="N153" s="378"/>
      <c r="O153" s="395">
        <v>2000000</v>
      </c>
      <c r="P153" s="240"/>
      <c r="Q153" s="375"/>
      <c r="R153" s="378"/>
      <c r="S153" s="378"/>
      <c r="T153" s="378"/>
      <c r="U153" s="379"/>
      <c r="V153" s="133"/>
      <c r="W153" s="378"/>
      <c r="X153" s="378"/>
      <c r="Y153" s="379"/>
      <c r="Z153" s="399"/>
      <c r="AA153" s="399">
        <v>1</v>
      </c>
      <c r="AB153" s="399"/>
      <c r="AC153" s="399"/>
      <c r="AD153" s="399"/>
      <c r="AE153" s="399"/>
      <c r="AF153" s="399"/>
      <c r="AG153" s="399"/>
      <c r="AH153" s="399"/>
      <c r="AI153" s="399"/>
      <c r="AJ153" s="378"/>
      <c r="AK153" s="464"/>
      <c r="AL153" s="458">
        <f t="shared" si="17"/>
        <v>0</v>
      </c>
      <c r="AM153" s="458">
        <f t="shared" si="18"/>
        <v>0</v>
      </c>
      <c r="AN153" s="399"/>
      <c r="AO153" s="378"/>
      <c r="AP153" s="378"/>
      <c r="AQ153" s="378" t="s">
        <v>414</v>
      </c>
      <c r="AR153" s="378"/>
      <c r="AS153" s="462" t="s">
        <v>531</v>
      </c>
      <c r="AT153" s="380"/>
      <c r="AU153" s="378"/>
      <c r="AV153" s="378"/>
      <c r="AW153" s="398" t="s">
        <v>425</v>
      </c>
      <c r="AX153" s="381" t="s">
        <v>480</v>
      </c>
      <c r="AY153" s="175"/>
      <c r="AZ153" s="163"/>
      <c r="BA153" s="200"/>
      <c r="BB153" s="163"/>
    </row>
    <row r="154" spans="1:64" s="106" customFormat="1" ht="49.5" customHeight="1">
      <c r="A154" s="463">
        <v>143</v>
      </c>
      <c r="B154" s="375"/>
      <c r="C154" s="465"/>
      <c r="D154" s="376"/>
      <c r="E154" s="384" t="s">
        <v>806</v>
      </c>
      <c r="F154" s="378"/>
      <c r="G154" s="378" t="s">
        <v>807</v>
      </c>
      <c r="H154" s="378" t="s">
        <v>808</v>
      </c>
      <c r="I154" s="378" t="s">
        <v>474</v>
      </c>
      <c r="J154" s="378"/>
      <c r="K154" s="398">
        <v>956</v>
      </c>
      <c r="L154" s="378" t="s">
        <v>406</v>
      </c>
      <c r="M154" s="398">
        <v>1</v>
      </c>
      <c r="N154" s="378"/>
      <c r="O154" s="395">
        <v>100000</v>
      </c>
      <c r="P154" s="240"/>
      <c r="Q154" s="375"/>
      <c r="R154" s="378"/>
      <c r="S154" s="378"/>
      <c r="T154" s="378"/>
      <c r="U154" s="379"/>
      <c r="V154" s="133"/>
      <c r="W154" s="378"/>
      <c r="X154" s="378"/>
      <c r="Y154" s="379"/>
      <c r="Z154" s="399"/>
      <c r="AA154" s="399">
        <v>1</v>
      </c>
      <c r="AB154" s="399"/>
      <c r="AC154" s="399"/>
      <c r="AD154" s="399"/>
      <c r="AE154" s="399"/>
      <c r="AF154" s="399"/>
      <c r="AG154" s="399"/>
      <c r="AH154" s="399"/>
      <c r="AI154" s="399"/>
      <c r="AJ154" s="378"/>
      <c r="AK154" s="464"/>
      <c r="AL154" s="458">
        <f t="shared" si="17"/>
        <v>0</v>
      </c>
      <c r="AM154" s="458">
        <f t="shared" si="18"/>
        <v>0</v>
      </c>
      <c r="AN154" s="399"/>
      <c r="AO154" s="378"/>
      <c r="AP154" s="378"/>
      <c r="AQ154" s="378" t="s">
        <v>414</v>
      </c>
      <c r="AR154" s="378"/>
      <c r="AS154" s="462" t="s">
        <v>531</v>
      </c>
      <c r="AT154" s="380"/>
      <c r="AU154" s="378"/>
      <c r="AV154" s="378"/>
      <c r="AW154" s="398" t="s">
        <v>425</v>
      </c>
      <c r="AX154" s="381" t="s">
        <v>480</v>
      </c>
      <c r="AY154" s="175"/>
      <c r="AZ154" s="163"/>
      <c r="BA154" s="200"/>
      <c r="BB154" s="163"/>
    </row>
    <row r="155" spans="1:64" s="106" customFormat="1" ht="62.25" customHeight="1">
      <c r="A155" s="463">
        <v>144</v>
      </c>
      <c r="B155" s="375"/>
      <c r="C155" s="465"/>
      <c r="D155" s="376"/>
      <c r="E155" s="384" t="s">
        <v>809</v>
      </c>
      <c r="F155" s="378"/>
      <c r="G155" s="378" t="s">
        <v>810</v>
      </c>
      <c r="H155" s="378" t="s">
        <v>808</v>
      </c>
      <c r="I155" s="378" t="s">
        <v>474</v>
      </c>
      <c r="J155" s="378"/>
      <c r="K155" s="398">
        <v>956</v>
      </c>
      <c r="L155" s="378" t="s">
        <v>406</v>
      </c>
      <c r="M155" s="398">
        <v>1</v>
      </c>
      <c r="N155" s="378"/>
      <c r="O155" s="395">
        <v>1000000</v>
      </c>
      <c r="P155" s="240"/>
      <c r="Q155" s="375"/>
      <c r="R155" s="378"/>
      <c r="S155" s="378"/>
      <c r="T155" s="378"/>
      <c r="U155" s="379"/>
      <c r="V155" s="133"/>
      <c r="W155" s="378"/>
      <c r="X155" s="378"/>
      <c r="Y155" s="379"/>
      <c r="Z155" s="399">
        <v>1</v>
      </c>
      <c r="AA155" s="399"/>
      <c r="AB155" s="399"/>
      <c r="AC155" s="399"/>
      <c r="AD155" s="399"/>
      <c r="AE155" s="399"/>
      <c r="AF155" s="399"/>
      <c r="AG155" s="399"/>
      <c r="AH155" s="399"/>
      <c r="AI155" s="399"/>
      <c r="AJ155" s="378"/>
      <c r="AK155" s="464"/>
      <c r="AL155" s="458">
        <f t="shared" si="17"/>
        <v>0</v>
      </c>
      <c r="AM155" s="458">
        <f t="shared" si="18"/>
        <v>0</v>
      </c>
      <c r="AN155" s="399"/>
      <c r="AO155" s="378"/>
      <c r="AP155" s="378"/>
      <c r="AQ155" s="378" t="s">
        <v>414</v>
      </c>
      <c r="AR155" s="378"/>
      <c r="AS155" s="462" t="s">
        <v>531</v>
      </c>
      <c r="AT155" s="380"/>
      <c r="AU155" s="378"/>
      <c r="AV155" s="378"/>
      <c r="AW155" s="398" t="s">
        <v>864</v>
      </c>
      <c r="AX155" s="381" t="s">
        <v>632</v>
      </c>
      <c r="AY155" s="175"/>
      <c r="AZ155" s="163"/>
      <c r="BA155" s="200"/>
      <c r="BB155" s="163"/>
    </row>
    <row r="156" spans="1:64" s="106" customFormat="1" ht="61.5" customHeight="1">
      <c r="A156" s="463">
        <v>145</v>
      </c>
      <c r="B156" s="375"/>
      <c r="C156" s="465"/>
      <c r="D156" s="376"/>
      <c r="E156" s="384" t="s">
        <v>811</v>
      </c>
      <c r="F156" s="378"/>
      <c r="G156" s="378" t="s">
        <v>812</v>
      </c>
      <c r="H156" s="378" t="s">
        <v>808</v>
      </c>
      <c r="I156" s="378" t="s">
        <v>466</v>
      </c>
      <c r="J156" s="378"/>
      <c r="K156" s="398">
        <v>956</v>
      </c>
      <c r="L156" s="378" t="s">
        <v>406</v>
      </c>
      <c r="M156" s="398">
        <v>1</v>
      </c>
      <c r="N156" s="378"/>
      <c r="O156" s="395">
        <v>1000000</v>
      </c>
      <c r="P156" s="240"/>
      <c r="Q156" s="375"/>
      <c r="R156" s="378"/>
      <c r="S156" s="378"/>
      <c r="T156" s="378"/>
      <c r="U156" s="379"/>
      <c r="V156" s="133"/>
      <c r="W156" s="378"/>
      <c r="X156" s="378"/>
      <c r="Y156" s="379"/>
      <c r="Z156" s="399"/>
      <c r="AA156" s="399">
        <v>1</v>
      </c>
      <c r="AB156" s="399"/>
      <c r="AC156" s="399"/>
      <c r="AD156" s="399"/>
      <c r="AE156" s="399"/>
      <c r="AF156" s="399"/>
      <c r="AG156" s="399"/>
      <c r="AH156" s="399"/>
      <c r="AI156" s="399"/>
      <c r="AJ156" s="378"/>
      <c r="AK156" s="464"/>
      <c r="AL156" s="458">
        <f t="shared" si="17"/>
        <v>0</v>
      </c>
      <c r="AM156" s="458">
        <f t="shared" si="18"/>
        <v>0</v>
      </c>
      <c r="AN156" s="399"/>
      <c r="AO156" s="378"/>
      <c r="AP156" s="378"/>
      <c r="AQ156" s="378" t="s">
        <v>414</v>
      </c>
      <c r="AR156" s="378"/>
      <c r="AS156" s="462" t="s">
        <v>531</v>
      </c>
      <c r="AT156" s="380"/>
      <c r="AU156" s="378"/>
      <c r="AV156" s="378"/>
      <c r="AW156" s="398" t="s">
        <v>425</v>
      </c>
      <c r="AX156" s="381" t="s">
        <v>480</v>
      </c>
      <c r="AY156" s="175"/>
      <c r="AZ156" s="163"/>
      <c r="BA156" s="200"/>
      <c r="BB156" s="163"/>
    </row>
    <row r="157" spans="1:64" s="106" customFormat="1" ht="52.5" customHeight="1">
      <c r="A157" s="463">
        <v>146</v>
      </c>
      <c r="B157" s="375"/>
      <c r="C157" s="465"/>
      <c r="D157" s="376"/>
      <c r="E157" s="384" t="s">
        <v>813</v>
      </c>
      <c r="F157" s="378"/>
      <c r="G157" s="378" t="s">
        <v>814</v>
      </c>
      <c r="H157" s="378" t="s">
        <v>815</v>
      </c>
      <c r="I157" s="378" t="s">
        <v>466</v>
      </c>
      <c r="J157" s="378"/>
      <c r="K157" s="398">
        <v>956</v>
      </c>
      <c r="L157" s="378" t="s">
        <v>406</v>
      </c>
      <c r="M157" s="398">
        <v>1</v>
      </c>
      <c r="N157" s="378"/>
      <c r="O157" s="395">
        <v>1000000</v>
      </c>
      <c r="P157" s="240"/>
      <c r="Q157" s="375"/>
      <c r="R157" s="378"/>
      <c r="S157" s="378"/>
      <c r="T157" s="378"/>
      <c r="U157" s="379"/>
      <c r="V157" s="133"/>
      <c r="W157" s="378"/>
      <c r="X157" s="378"/>
      <c r="Y157" s="379"/>
      <c r="Z157" s="399"/>
      <c r="AA157" s="399">
        <v>1</v>
      </c>
      <c r="AB157" s="399"/>
      <c r="AC157" s="399"/>
      <c r="AD157" s="399"/>
      <c r="AE157" s="399"/>
      <c r="AF157" s="399"/>
      <c r="AG157" s="399"/>
      <c r="AH157" s="399"/>
      <c r="AI157" s="399"/>
      <c r="AJ157" s="378"/>
      <c r="AK157" s="464"/>
      <c r="AL157" s="458">
        <f t="shared" si="17"/>
        <v>0</v>
      </c>
      <c r="AM157" s="458">
        <f t="shared" si="18"/>
        <v>0</v>
      </c>
      <c r="AN157" s="399"/>
      <c r="AO157" s="378"/>
      <c r="AP157" s="378"/>
      <c r="AQ157" s="378" t="s">
        <v>414</v>
      </c>
      <c r="AR157" s="378"/>
      <c r="AS157" s="462" t="s">
        <v>531</v>
      </c>
      <c r="AT157" s="380"/>
      <c r="AU157" s="378"/>
      <c r="AV157" s="378"/>
      <c r="AW157" s="398" t="s">
        <v>425</v>
      </c>
      <c r="AX157" s="381" t="s">
        <v>480</v>
      </c>
      <c r="AY157" s="175"/>
      <c r="AZ157" s="163"/>
      <c r="BA157" s="200"/>
      <c r="BB157" s="163"/>
    </row>
    <row r="158" spans="1:64" s="106" customFormat="1" ht="71.25" customHeight="1">
      <c r="A158" s="463">
        <v>147</v>
      </c>
      <c r="B158" s="375"/>
      <c r="C158" s="465"/>
      <c r="D158" s="376"/>
      <c r="E158" s="384" t="s">
        <v>816</v>
      </c>
      <c r="F158" s="378"/>
      <c r="G158" s="378" t="s">
        <v>817</v>
      </c>
      <c r="H158" s="378"/>
      <c r="I158" s="378"/>
      <c r="J158" s="378"/>
      <c r="K158" s="398">
        <v>956</v>
      </c>
      <c r="L158" s="378" t="s">
        <v>406</v>
      </c>
      <c r="M158" s="398">
        <v>1</v>
      </c>
      <c r="N158" s="378"/>
      <c r="O158" s="395">
        <v>2000000</v>
      </c>
      <c r="P158" s="240"/>
      <c r="Q158" s="375"/>
      <c r="R158" s="378"/>
      <c r="S158" s="378"/>
      <c r="T158" s="378"/>
      <c r="U158" s="379"/>
      <c r="V158" s="133"/>
      <c r="W158" s="378"/>
      <c r="X158" s="378"/>
      <c r="Y158" s="379"/>
      <c r="Z158" s="399"/>
      <c r="AA158" s="399">
        <v>1</v>
      </c>
      <c r="AB158" s="399"/>
      <c r="AC158" s="399"/>
      <c r="AD158" s="399"/>
      <c r="AE158" s="399"/>
      <c r="AF158" s="399"/>
      <c r="AG158" s="399"/>
      <c r="AH158" s="399"/>
      <c r="AI158" s="399"/>
      <c r="AJ158" s="378"/>
      <c r="AK158" s="464"/>
      <c r="AL158" s="458">
        <f t="shared" si="17"/>
        <v>0</v>
      </c>
      <c r="AM158" s="458">
        <f t="shared" si="18"/>
        <v>0</v>
      </c>
      <c r="AN158" s="399"/>
      <c r="AO158" s="378"/>
      <c r="AP158" s="378"/>
      <c r="AQ158" s="378" t="s">
        <v>414</v>
      </c>
      <c r="AR158" s="378"/>
      <c r="AS158" s="462" t="s">
        <v>531</v>
      </c>
      <c r="AT158" s="380"/>
      <c r="AU158" s="378"/>
      <c r="AV158" s="378"/>
      <c r="AW158" s="398" t="s">
        <v>425</v>
      </c>
      <c r="AX158" s="381" t="s">
        <v>480</v>
      </c>
      <c r="AY158" s="175"/>
      <c r="AZ158" s="163"/>
      <c r="BA158" s="200"/>
      <c r="BB158" s="163"/>
    </row>
    <row r="159" spans="1:64" s="106" customFormat="1" ht="78.75" customHeight="1">
      <c r="A159" s="463">
        <v>148</v>
      </c>
      <c r="B159" s="375"/>
      <c r="C159" s="465"/>
      <c r="D159" s="376"/>
      <c r="E159" s="384" t="s">
        <v>818</v>
      </c>
      <c r="F159" s="378"/>
      <c r="G159" s="378" t="s">
        <v>819</v>
      </c>
      <c r="H159" s="378"/>
      <c r="I159" s="378"/>
      <c r="J159" s="378"/>
      <c r="K159" s="398">
        <v>956</v>
      </c>
      <c r="L159" s="378" t="s">
        <v>406</v>
      </c>
      <c r="M159" s="398">
        <v>1</v>
      </c>
      <c r="N159" s="378"/>
      <c r="O159" s="395">
        <v>1000000</v>
      </c>
      <c r="P159" s="240"/>
      <c r="Q159" s="375"/>
      <c r="R159" s="378"/>
      <c r="S159" s="378"/>
      <c r="T159" s="378"/>
      <c r="U159" s="379"/>
      <c r="V159" s="133"/>
      <c r="W159" s="378"/>
      <c r="X159" s="378"/>
      <c r="Y159" s="379"/>
      <c r="Z159" s="399"/>
      <c r="AA159" s="399">
        <v>1</v>
      </c>
      <c r="AB159" s="399"/>
      <c r="AC159" s="399"/>
      <c r="AD159" s="399"/>
      <c r="AE159" s="399"/>
      <c r="AF159" s="399"/>
      <c r="AG159" s="399"/>
      <c r="AH159" s="399"/>
      <c r="AI159" s="399"/>
      <c r="AJ159" s="378"/>
      <c r="AK159" s="464"/>
      <c r="AL159" s="458">
        <f t="shared" si="17"/>
        <v>0</v>
      </c>
      <c r="AM159" s="458">
        <f t="shared" si="18"/>
        <v>0</v>
      </c>
      <c r="AN159" s="399"/>
      <c r="AO159" s="378"/>
      <c r="AP159" s="378"/>
      <c r="AQ159" s="378" t="s">
        <v>414</v>
      </c>
      <c r="AR159" s="378"/>
      <c r="AS159" s="462" t="s">
        <v>531</v>
      </c>
      <c r="AT159" s="380"/>
      <c r="AU159" s="378"/>
      <c r="AV159" s="378"/>
      <c r="AW159" s="398" t="s">
        <v>425</v>
      </c>
      <c r="AX159" s="381" t="s">
        <v>480</v>
      </c>
      <c r="AY159" s="175"/>
      <c r="AZ159" s="163"/>
      <c r="BA159" s="200"/>
      <c r="BB159" s="163"/>
    </row>
    <row r="160" spans="1:64" s="106" customFormat="1" ht="59.25" customHeight="1">
      <c r="A160" s="463">
        <v>149</v>
      </c>
      <c r="B160" s="375"/>
      <c r="C160" s="465"/>
      <c r="D160" s="376"/>
      <c r="E160" s="384" t="s">
        <v>820</v>
      </c>
      <c r="F160" s="378"/>
      <c r="G160" s="378" t="s">
        <v>821</v>
      </c>
      <c r="H160" s="378"/>
      <c r="I160" s="378"/>
      <c r="J160" s="378"/>
      <c r="K160" s="398">
        <v>956</v>
      </c>
      <c r="L160" s="378" t="s">
        <v>406</v>
      </c>
      <c r="M160" s="398">
        <v>1</v>
      </c>
      <c r="N160" s="378"/>
      <c r="O160" s="395">
        <v>1000000</v>
      </c>
      <c r="P160" s="240"/>
      <c r="Q160" s="375"/>
      <c r="R160" s="378"/>
      <c r="S160" s="378"/>
      <c r="T160" s="378"/>
      <c r="U160" s="379"/>
      <c r="V160" s="133"/>
      <c r="W160" s="378"/>
      <c r="X160" s="378"/>
      <c r="Y160" s="379"/>
      <c r="Z160" s="399"/>
      <c r="AA160" s="399">
        <v>1</v>
      </c>
      <c r="AB160" s="399"/>
      <c r="AC160" s="399"/>
      <c r="AD160" s="399"/>
      <c r="AE160" s="399"/>
      <c r="AF160" s="399"/>
      <c r="AG160" s="399"/>
      <c r="AH160" s="399"/>
      <c r="AI160" s="399"/>
      <c r="AJ160" s="378"/>
      <c r="AK160" s="464"/>
      <c r="AL160" s="458">
        <f t="shared" si="17"/>
        <v>0</v>
      </c>
      <c r="AM160" s="458">
        <f t="shared" si="18"/>
        <v>0</v>
      </c>
      <c r="AN160" s="399"/>
      <c r="AO160" s="378"/>
      <c r="AP160" s="378"/>
      <c r="AQ160" s="378" t="s">
        <v>414</v>
      </c>
      <c r="AR160" s="378"/>
      <c r="AS160" s="462" t="s">
        <v>531</v>
      </c>
      <c r="AT160" s="380"/>
      <c r="AU160" s="378"/>
      <c r="AV160" s="378"/>
      <c r="AW160" s="398" t="s">
        <v>425</v>
      </c>
      <c r="AX160" s="381" t="s">
        <v>480</v>
      </c>
      <c r="AY160" s="175"/>
      <c r="AZ160" s="163"/>
      <c r="BA160" s="200"/>
      <c r="BB160" s="163"/>
    </row>
    <row r="161" spans="1:64" s="106" customFormat="1" ht="51.75" customHeight="1">
      <c r="A161" s="463">
        <v>150</v>
      </c>
      <c r="B161" s="375"/>
      <c r="C161" s="465"/>
      <c r="D161" s="376"/>
      <c r="E161" s="384" t="s">
        <v>822</v>
      </c>
      <c r="F161" s="378"/>
      <c r="G161" s="378" t="s">
        <v>823</v>
      </c>
      <c r="H161" s="378"/>
      <c r="I161" s="378" t="s">
        <v>824</v>
      </c>
      <c r="J161" s="378"/>
      <c r="K161" s="398">
        <v>956</v>
      </c>
      <c r="L161" s="378" t="s">
        <v>406</v>
      </c>
      <c r="M161" s="398">
        <v>1</v>
      </c>
      <c r="N161" s="378"/>
      <c r="O161" s="395">
        <v>2000000</v>
      </c>
      <c r="P161" s="240"/>
      <c r="Q161" s="375"/>
      <c r="R161" s="378"/>
      <c r="S161" s="378"/>
      <c r="T161" s="378"/>
      <c r="U161" s="379"/>
      <c r="V161" s="133"/>
      <c r="W161" s="378"/>
      <c r="X161" s="378"/>
      <c r="Y161" s="379"/>
      <c r="Z161" s="399"/>
      <c r="AA161" s="399">
        <v>1</v>
      </c>
      <c r="AB161" s="399"/>
      <c r="AC161" s="399"/>
      <c r="AD161" s="399"/>
      <c r="AE161" s="399"/>
      <c r="AF161" s="399"/>
      <c r="AG161" s="399"/>
      <c r="AH161" s="399"/>
      <c r="AI161" s="399"/>
      <c r="AJ161" s="378"/>
      <c r="AK161" s="464"/>
      <c r="AL161" s="458">
        <f t="shared" si="17"/>
        <v>0</v>
      </c>
      <c r="AM161" s="458">
        <f t="shared" si="18"/>
        <v>0</v>
      </c>
      <c r="AN161" s="399"/>
      <c r="AO161" s="378"/>
      <c r="AP161" s="378"/>
      <c r="AQ161" s="378" t="s">
        <v>414</v>
      </c>
      <c r="AR161" s="378"/>
      <c r="AS161" s="462" t="s">
        <v>531</v>
      </c>
      <c r="AT161" s="380"/>
      <c r="AU161" s="378"/>
      <c r="AV161" s="378"/>
      <c r="AW161" s="398" t="s">
        <v>425</v>
      </c>
      <c r="AX161" s="381" t="s">
        <v>480</v>
      </c>
      <c r="AY161" s="175"/>
      <c r="AZ161" s="163"/>
      <c r="BA161" s="200"/>
      <c r="BB161" s="163"/>
    </row>
    <row r="162" spans="1:64" s="106" customFormat="1" ht="57.75" customHeight="1">
      <c r="A162" s="463">
        <v>151</v>
      </c>
      <c r="B162" s="375"/>
      <c r="C162" s="465"/>
      <c r="D162" s="376"/>
      <c r="E162" s="384" t="s">
        <v>825</v>
      </c>
      <c r="F162" s="378"/>
      <c r="G162" s="378" t="s">
        <v>826</v>
      </c>
      <c r="H162" s="378"/>
      <c r="I162" s="378"/>
      <c r="J162" s="378"/>
      <c r="K162" s="398">
        <v>956</v>
      </c>
      <c r="L162" s="378" t="s">
        <v>406</v>
      </c>
      <c r="M162" s="398">
        <v>1</v>
      </c>
      <c r="N162" s="378"/>
      <c r="O162" s="395">
        <v>2000000</v>
      </c>
      <c r="P162" s="240"/>
      <c r="Q162" s="375"/>
      <c r="R162" s="378"/>
      <c r="S162" s="378"/>
      <c r="T162" s="378"/>
      <c r="U162" s="379"/>
      <c r="V162" s="133"/>
      <c r="W162" s="378"/>
      <c r="X162" s="378"/>
      <c r="Y162" s="379"/>
      <c r="Z162" s="399"/>
      <c r="AA162" s="399">
        <v>1</v>
      </c>
      <c r="AB162" s="399"/>
      <c r="AC162" s="399"/>
      <c r="AD162" s="399"/>
      <c r="AE162" s="399"/>
      <c r="AF162" s="399"/>
      <c r="AG162" s="399"/>
      <c r="AH162" s="399"/>
      <c r="AI162" s="399"/>
      <c r="AJ162" s="378"/>
      <c r="AK162" s="464"/>
      <c r="AL162" s="458">
        <f t="shared" si="17"/>
        <v>0</v>
      </c>
      <c r="AM162" s="458">
        <f t="shared" si="18"/>
        <v>0</v>
      </c>
      <c r="AN162" s="399"/>
      <c r="AO162" s="378"/>
      <c r="AP162" s="378"/>
      <c r="AQ162" s="378" t="s">
        <v>414</v>
      </c>
      <c r="AR162" s="378"/>
      <c r="AS162" s="462" t="s">
        <v>531</v>
      </c>
      <c r="AT162" s="380"/>
      <c r="AU162" s="378"/>
      <c r="AV162" s="378"/>
      <c r="AW162" s="398" t="s">
        <v>425</v>
      </c>
      <c r="AX162" s="381" t="s">
        <v>480</v>
      </c>
      <c r="AY162" s="175"/>
      <c r="AZ162" s="163"/>
      <c r="BA162" s="200"/>
      <c r="BB162" s="163"/>
    </row>
    <row r="163" spans="1:64" s="106" customFormat="1" ht="48" customHeight="1">
      <c r="A163" s="463">
        <v>152</v>
      </c>
      <c r="B163" s="375"/>
      <c r="C163" s="465"/>
      <c r="D163" s="376"/>
      <c r="E163" s="384" t="s">
        <v>827</v>
      </c>
      <c r="F163" s="378"/>
      <c r="G163" s="378" t="s">
        <v>828</v>
      </c>
      <c r="H163" s="378"/>
      <c r="I163" s="378" t="s">
        <v>829</v>
      </c>
      <c r="J163" s="378"/>
      <c r="K163" s="398">
        <v>956</v>
      </c>
      <c r="L163" s="378" t="s">
        <v>406</v>
      </c>
      <c r="M163" s="398">
        <v>1</v>
      </c>
      <c r="N163" s="378"/>
      <c r="O163" s="395">
        <v>1500000</v>
      </c>
      <c r="P163" s="240"/>
      <c r="Q163" s="375"/>
      <c r="R163" s="378"/>
      <c r="S163" s="378"/>
      <c r="T163" s="378"/>
      <c r="U163" s="379"/>
      <c r="V163" s="133"/>
      <c r="W163" s="378"/>
      <c r="X163" s="378"/>
      <c r="Y163" s="379"/>
      <c r="Z163" s="399"/>
      <c r="AA163" s="399">
        <v>1</v>
      </c>
      <c r="AB163" s="399"/>
      <c r="AC163" s="399"/>
      <c r="AD163" s="399"/>
      <c r="AE163" s="399"/>
      <c r="AF163" s="399"/>
      <c r="AG163" s="399"/>
      <c r="AH163" s="399"/>
      <c r="AI163" s="399"/>
      <c r="AJ163" s="378"/>
      <c r="AK163" s="464"/>
      <c r="AL163" s="458">
        <f t="shared" si="17"/>
        <v>0</v>
      </c>
      <c r="AM163" s="458">
        <f t="shared" si="18"/>
        <v>0</v>
      </c>
      <c r="AN163" s="399"/>
      <c r="AO163" s="378"/>
      <c r="AP163" s="378"/>
      <c r="AQ163" s="378" t="s">
        <v>414</v>
      </c>
      <c r="AR163" s="378"/>
      <c r="AS163" s="462" t="s">
        <v>531</v>
      </c>
      <c r="AT163" s="380"/>
      <c r="AU163" s="378"/>
      <c r="AV163" s="378"/>
      <c r="AW163" s="398" t="s">
        <v>425</v>
      </c>
      <c r="AX163" s="381" t="s">
        <v>480</v>
      </c>
      <c r="AY163" s="175"/>
      <c r="AZ163" s="163"/>
      <c r="BA163" s="200"/>
      <c r="BB163" s="163"/>
    </row>
    <row r="164" spans="1:64" s="106" customFormat="1" ht="79.5" customHeight="1">
      <c r="A164" s="463">
        <v>153</v>
      </c>
      <c r="B164" s="375"/>
      <c r="C164" s="465"/>
      <c r="D164" s="376"/>
      <c r="E164" s="384" t="s">
        <v>830</v>
      </c>
      <c r="F164" s="378"/>
      <c r="G164" s="378" t="s">
        <v>831</v>
      </c>
      <c r="H164" s="378"/>
      <c r="I164" s="378" t="s">
        <v>829</v>
      </c>
      <c r="J164" s="378"/>
      <c r="K164" s="398">
        <v>956</v>
      </c>
      <c r="L164" s="378" t="s">
        <v>406</v>
      </c>
      <c r="M164" s="398">
        <v>1</v>
      </c>
      <c r="N164" s="378"/>
      <c r="O164" s="395">
        <v>1000000</v>
      </c>
      <c r="P164" s="240"/>
      <c r="Q164" s="375"/>
      <c r="R164" s="378"/>
      <c r="S164" s="378"/>
      <c r="T164" s="378"/>
      <c r="U164" s="379"/>
      <c r="V164" s="133"/>
      <c r="W164" s="378"/>
      <c r="X164" s="378"/>
      <c r="Y164" s="379"/>
      <c r="Z164" s="399"/>
      <c r="AA164" s="399">
        <v>1</v>
      </c>
      <c r="AB164" s="399"/>
      <c r="AC164" s="399"/>
      <c r="AD164" s="399"/>
      <c r="AE164" s="399"/>
      <c r="AF164" s="399"/>
      <c r="AG164" s="399"/>
      <c r="AH164" s="399"/>
      <c r="AI164" s="399"/>
      <c r="AJ164" s="378"/>
      <c r="AK164" s="464"/>
      <c r="AL164" s="458">
        <f t="shared" si="17"/>
        <v>0</v>
      </c>
      <c r="AM164" s="458">
        <f t="shared" si="18"/>
        <v>0</v>
      </c>
      <c r="AN164" s="399"/>
      <c r="AO164" s="378"/>
      <c r="AP164" s="378"/>
      <c r="AQ164" s="378" t="s">
        <v>414</v>
      </c>
      <c r="AR164" s="378"/>
      <c r="AS164" s="462" t="s">
        <v>531</v>
      </c>
      <c r="AT164" s="380"/>
      <c r="AU164" s="378"/>
      <c r="AV164" s="378"/>
      <c r="AW164" s="398" t="s">
        <v>425</v>
      </c>
      <c r="AX164" s="381" t="s">
        <v>480</v>
      </c>
      <c r="AY164" s="175"/>
      <c r="AZ164" s="163"/>
      <c r="BA164" s="200"/>
      <c r="BB164" s="163"/>
    </row>
    <row r="165" spans="1:64" s="106" customFormat="1" ht="53.25" customHeight="1">
      <c r="A165" s="463">
        <v>154</v>
      </c>
      <c r="B165" s="375"/>
      <c r="C165" s="465"/>
      <c r="D165" s="376"/>
      <c r="E165" s="384" t="s">
        <v>832</v>
      </c>
      <c r="F165" s="378"/>
      <c r="G165" s="378" t="s">
        <v>833</v>
      </c>
      <c r="H165" s="378"/>
      <c r="I165" s="378"/>
      <c r="J165" s="378"/>
      <c r="K165" s="398">
        <v>956</v>
      </c>
      <c r="L165" s="378" t="s">
        <v>406</v>
      </c>
      <c r="M165" s="398">
        <v>1</v>
      </c>
      <c r="N165" s="378"/>
      <c r="O165" s="395">
        <v>1500000</v>
      </c>
      <c r="P165" s="240"/>
      <c r="Q165" s="375"/>
      <c r="R165" s="378"/>
      <c r="S165" s="378"/>
      <c r="T165" s="378"/>
      <c r="U165" s="379"/>
      <c r="V165" s="133"/>
      <c r="W165" s="378"/>
      <c r="X165" s="378"/>
      <c r="Y165" s="379"/>
      <c r="Z165" s="399"/>
      <c r="AA165" s="399">
        <v>1</v>
      </c>
      <c r="AB165" s="399"/>
      <c r="AC165" s="399"/>
      <c r="AD165" s="399"/>
      <c r="AE165" s="399"/>
      <c r="AF165" s="399"/>
      <c r="AG165" s="399"/>
      <c r="AH165" s="399"/>
      <c r="AI165" s="399"/>
      <c r="AJ165" s="378"/>
      <c r="AK165" s="464"/>
      <c r="AL165" s="458">
        <f t="shared" si="17"/>
        <v>0</v>
      </c>
      <c r="AM165" s="458">
        <f t="shared" si="18"/>
        <v>0</v>
      </c>
      <c r="AN165" s="399"/>
      <c r="AO165" s="378"/>
      <c r="AP165" s="378"/>
      <c r="AQ165" s="378" t="s">
        <v>414</v>
      </c>
      <c r="AR165" s="378"/>
      <c r="AS165" s="462" t="s">
        <v>531</v>
      </c>
      <c r="AT165" s="380"/>
      <c r="AU165" s="378"/>
      <c r="AV165" s="378"/>
      <c r="AW165" s="398" t="s">
        <v>425</v>
      </c>
      <c r="AX165" s="381" t="s">
        <v>480</v>
      </c>
      <c r="AY165" s="175"/>
      <c r="AZ165" s="163"/>
      <c r="BA165" s="200"/>
      <c r="BB165" s="163"/>
    </row>
    <row r="166" spans="1:64" s="106" customFormat="1" ht="55.5" customHeight="1">
      <c r="A166" s="463">
        <v>155</v>
      </c>
      <c r="B166" s="375"/>
      <c r="C166" s="465"/>
      <c r="D166" s="376"/>
      <c r="E166" s="384" t="s">
        <v>834</v>
      </c>
      <c r="F166" s="378"/>
      <c r="G166" s="378" t="s">
        <v>835</v>
      </c>
      <c r="H166" s="378"/>
      <c r="I166" s="378" t="s">
        <v>836</v>
      </c>
      <c r="J166" s="378"/>
      <c r="K166" s="398">
        <v>956</v>
      </c>
      <c r="L166" s="378" t="s">
        <v>406</v>
      </c>
      <c r="M166" s="398">
        <v>1</v>
      </c>
      <c r="N166" s="378"/>
      <c r="O166" s="395">
        <v>1500000</v>
      </c>
      <c r="P166" s="240"/>
      <c r="Q166" s="375"/>
      <c r="R166" s="378"/>
      <c r="S166" s="378"/>
      <c r="T166" s="378"/>
      <c r="U166" s="379"/>
      <c r="V166" s="133"/>
      <c r="W166" s="378"/>
      <c r="X166" s="378"/>
      <c r="Y166" s="379"/>
      <c r="Z166" s="399"/>
      <c r="AA166" s="399">
        <v>1</v>
      </c>
      <c r="AB166" s="399"/>
      <c r="AC166" s="399"/>
      <c r="AD166" s="399"/>
      <c r="AE166" s="399"/>
      <c r="AF166" s="399"/>
      <c r="AG166" s="399"/>
      <c r="AH166" s="399"/>
      <c r="AI166" s="399"/>
      <c r="AJ166" s="378"/>
      <c r="AK166" s="464"/>
      <c r="AL166" s="458">
        <f t="shared" si="17"/>
        <v>0</v>
      </c>
      <c r="AM166" s="458">
        <f t="shared" si="18"/>
        <v>0</v>
      </c>
      <c r="AN166" s="399"/>
      <c r="AO166" s="378"/>
      <c r="AP166" s="378"/>
      <c r="AQ166" s="378" t="s">
        <v>414</v>
      </c>
      <c r="AR166" s="378"/>
      <c r="AS166" s="462" t="s">
        <v>531</v>
      </c>
      <c r="AT166" s="380"/>
      <c r="AU166" s="378"/>
      <c r="AV166" s="378"/>
      <c r="AW166" s="398" t="s">
        <v>425</v>
      </c>
      <c r="AX166" s="381" t="s">
        <v>480</v>
      </c>
      <c r="AY166" s="175"/>
      <c r="AZ166" s="163"/>
      <c r="BA166" s="200"/>
      <c r="BB166" s="163"/>
    </row>
    <row r="167" spans="1:64" s="106" customFormat="1" ht="44.25" customHeight="1">
      <c r="A167" s="463">
        <v>156</v>
      </c>
      <c r="B167" s="375"/>
      <c r="C167" s="465"/>
      <c r="D167" s="376"/>
      <c r="E167" s="396" t="s">
        <v>837</v>
      </c>
      <c r="F167" s="378"/>
      <c r="G167" s="378" t="s">
        <v>838</v>
      </c>
      <c r="H167" s="378"/>
      <c r="I167" s="378" t="s">
        <v>427</v>
      </c>
      <c r="J167" s="378"/>
      <c r="K167" s="398">
        <v>956</v>
      </c>
      <c r="L167" s="378" t="s">
        <v>406</v>
      </c>
      <c r="M167" s="398">
        <v>1</v>
      </c>
      <c r="N167" s="378"/>
      <c r="O167" s="397">
        <v>1000000</v>
      </c>
      <c r="P167" s="240"/>
      <c r="Q167" s="375"/>
      <c r="R167" s="378"/>
      <c r="S167" s="378"/>
      <c r="T167" s="378"/>
      <c r="U167" s="379"/>
      <c r="V167" s="133"/>
      <c r="W167" s="378"/>
      <c r="X167" s="378"/>
      <c r="Y167" s="379"/>
      <c r="AA167" s="399">
        <v>1</v>
      </c>
      <c r="AB167" s="399"/>
      <c r="AC167" s="399"/>
      <c r="AD167" s="399"/>
      <c r="AE167" s="399"/>
      <c r="AF167" s="399"/>
      <c r="AG167" s="399"/>
      <c r="AH167" s="399"/>
      <c r="AI167" s="399"/>
      <c r="AJ167" s="378"/>
      <c r="AK167" s="464"/>
      <c r="AL167" s="458">
        <f t="shared" si="17"/>
        <v>0</v>
      </c>
      <c r="AM167" s="458">
        <f t="shared" si="18"/>
        <v>0</v>
      </c>
      <c r="AN167" s="399"/>
      <c r="AO167" s="378"/>
      <c r="AP167" s="378"/>
      <c r="AQ167" s="378" t="s">
        <v>414</v>
      </c>
      <c r="AR167" s="378"/>
      <c r="AS167" s="462" t="s">
        <v>531</v>
      </c>
      <c r="AT167" s="380"/>
      <c r="AU167" s="378"/>
      <c r="AV167" s="378"/>
      <c r="AW167" s="398" t="s">
        <v>425</v>
      </c>
      <c r="AX167" s="381" t="s">
        <v>480</v>
      </c>
      <c r="AY167" s="175"/>
      <c r="AZ167" s="163"/>
      <c r="BA167" s="200"/>
      <c r="BB167" s="163"/>
    </row>
    <row r="168" spans="1:64" s="285" customFormat="1" ht="30" customHeight="1">
      <c r="A168" s="283"/>
      <c r="B168" s="284"/>
      <c r="C168" s="284"/>
      <c r="M168" s="205"/>
      <c r="O168" s="285">
        <f>SUM(O12:O167)</f>
        <v>99835559.949999988</v>
      </c>
      <c r="P168" s="71">
        <f>SUM(P12:P167)</f>
        <v>955402.87424999999</v>
      </c>
      <c r="Q168" s="284">
        <f>SUM(Q12:Q167)</f>
        <v>0</v>
      </c>
      <c r="R168" s="285">
        <f>SUM(R12:R167)</f>
        <v>68042241.709999993</v>
      </c>
      <c r="U168" s="286">
        <f t="shared" ref="U168:AJ168" si="20">SUM(U12:U167)</f>
        <v>55482527.539999992</v>
      </c>
      <c r="V168" s="286">
        <f t="shared" si="20"/>
        <v>55502527.499999985</v>
      </c>
      <c r="W168" s="285">
        <f t="shared" si="20"/>
        <v>817408.19</v>
      </c>
      <c r="X168" s="385">
        <f>SUM(X12:X167)</f>
        <v>56319935.689999998</v>
      </c>
      <c r="Y168" s="286">
        <f t="shared" si="20"/>
        <v>53781618.259999998</v>
      </c>
      <c r="Z168" s="205">
        <f t="shared" si="20"/>
        <v>18</v>
      </c>
      <c r="AA168" s="205">
        <f t="shared" si="20"/>
        <v>25</v>
      </c>
      <c r="AB168" s="205">
        <f t="shared" si="20"/>
        <v>0</v>
      </c>
      <c r="AC168" s="205">
        <f t="shared" si="20"/>
        <v>1</v>
      </c>
      <c r="AD168" s="205">
        <f t="shared" si="20"/>
        <v>2</v>
      </c>
      <c r="AE168" s="205">
        <f t="shared" si="20"/>
        <v>0</v>
      </c>
      <c r="AF168" s="205">
        <f t="shared" si="20"/>
        <v>0</v>
      </c>
      <c r="AG168" s="205">
        <f t="shared" si="20"/>
        <v>0</v>
      </c>
      <c r="AH168" s="205">
        <f t="shared" si="20"/>
        <v>0</v>
      </c>
      <c r="AI168" s="205">
        <f t="shared" si="20"/>
        <v>110</v>
      </c>
      <c r="AJ168" s="285">
        <f t="shared" si="20"/>
        <v>49991918.129999995</v>
      </c>
      <c r="AK168" s="382"/>
      <c r="AL168" s="412">
        <f>SUM(AL12:AL167)</f>
        <v>749878.77194999985</v>
      </c>
      <c r="AM168" s="285">
        <f>SUM(AM12:AM167)</f>
        <v>50741796.901949994</v>
      </c>
      <c r="AN168" s="205"/>
      <c r="AT168" s="287"/>
      <c r="AX168" s="284"/>
      <c r="AY168" s="284"/>
      <c r="AZ168" s="287"/>
      <c r="BA168" s="287"/>
      <c r="BB168" s="287"/>
    </row>
    <row r="169" spans="1:64" s="106" customFormat="1" ht="30" customHeight="1">
      <c r="A169" s="187"/>
      <c r="B169" s="125"/>
      <c r="C169" s="125"/>
      <c r="M169" s="126"/>
      <c r="O169" s="106">
        <v>99835559.950000003</v>
      </c>
      <c r="P169" s="106">
        <v>850554.15</v>
      </c>
      <c r="Q169" s="125"/>
      <c r="R169" s="106">
        <v>68187708.849999994</v>
      </c>
      <c r="U169" s="139">
        <v>55482527.539999999</v>
      </c>
      <c r="V169" s="303">
        <v>55502527.5</v>
      </c>
      <c r="W169" s="106">
        <v>817408.19</v>
      </c>
      <c r="X169" s="106">
        <v>56319935.689999998</v>
      </c>
      <c r="Y169" s="139">
        <v>53781618.259999998</v>
      </c>
      <c r="Z169" s="126">
        <v>18</v>
      </c>
      <c r="AA169" s="126">
        <v>25</v>
      </c>
      <c r="AB169" s="126">
        <v>0</v>
      </c>
      <c r="AC169" s="126">
        <v>1</v>
      </c>
      <c r="AD169" s="126">
        <v>2</v>
      </c>
      <c r="AE169" s="126">
        <v>0</v>
      </c>
      <c r="AF169" s="126">
        <v>0</v>
      </c>
      <c r="AG169" s="126">
        <v>0</v>
      </c>
      <c r="AH169" s="126">
        <v>0</v>
      </c>
      <c r="AI169" s="126">
        <v>110</v>
      </c>
      <c r="AJ169" s="106">
        <v>49991918.130000003</v>
      </c>
      <c r="AK169" s="127"/>
      <c r="AL169" s="412">
        <v>749878.77</v>
      </c>
      <c r="AM169" s="106">
        <v>50741796.899999999</v>
      </c>
      <c r="AN169" s="126"/>
      <c r="AT169" s="163"/>
      <c r="AX169" s="125"/>
      <c r="AY169" s="125"/>
      <c r="AZ169" s="163"/>
      <c r="BA169" s="163"/>
      <c r="BB169" s="163"/>
    </row>
    <row r="170" spans="1:64" s="106" customFormat="1" ht="30" customHeight="1">
      <c r="A170" s="187"/>
      <c r="B170" s="125"/>
      <c r="C170" s="125"/>
      <c r="M170" s="126"/>
      <c r="Q170" s="125"/>
      <c r="U170" s="139"/>
      <c r="V170" s="303"/>
      <c r="Y170" s="139"/>
      <c r="Z170" s="126"/>
      <c r="AA170" s="126"/>
      <c r="AB170" s="126"/>
      <c r="AC170" s="126"/>
      <c r="AD170" s="126"/>
      <c r="AE170" s="126"/>
      <c r="AF170" s="126"/>
      <c r="AG170" s="126"/>
      <c r="AH170" s="126"/>
      <c r="AI170" s="126"/>
      <c r="AK170" s="127"/>
      <c r="AL170" s="412"/>
      <c r="AN170" s="126"/>
      <c r="AT170" s="163"/>
      <c r="AX170" s="125"/>
      <c r="AY170" s="125"/>
      <c r="AZ170" s="163"/>
      <c r="BA170" s="163"/>
      <c r="BB170" s="163"/>
    </row>
    <row r="171" spans="1:64" s="106" customFormat="1" ht="30" customHeight="1">
      <c r="A171" s="187"/>
      <c r="B171" s="125"/>
      <c r="C171" s="125"/>
      <c r="M171" s="126"/>
      <c r="Q171" s="125"/>
      <c r="U171" s="139"/>
      <c r="V171" s="303"/>
      <c r="Y171" s="139"/>
      <c r="Z171" s="126"/>
      <c r="AA171" s="126"/>
      <c r="AB171" s="126"/>
      <c r="AC171" s="126"/>
      <c r="AD171" s="126"/>
      <c r="AE171" s="126"/>
      <c r="AF171" s="126"/>
      <c r="AG171" s="126"/>
      <c r="AH171" s="126"/>
      <c r="AI171" s="126"/>
      <c r="AK171" s="127"/>
      <c r="AL171" s="412"/>
      <c r="AN171" s="126"/>
      <c r="AT171" s="163"/>
      <c r="AX171" s="125"/>
      <c r="AY171" s="125"/>
      <c r="AZ171" s="163"/>
      <c r="BA171" s="163"/>
      <c r="BB171" s="163"/>
    </row>
    <row r="172" spans="1:64" s="106" customFormat="1" ht="30" customHeight="1">
      <c r="A172" s="187"/>
      <c r="B172" s="125"/>
      <c r="C172" s="125"/>
      <c r="M172" s="126"/>
      <c r="Q172" s="125"/>
      <c r="U172" s="139"/>
      <c r="V172" s="303"/>
      <c r="Y172" s="139"/>
      <c r="Z172" s="126"/>
      <c r="AA172" s="126"/>
      <c r="AB172" s="126"/>
      <c r="AC172" s="126"/>
      <c r="AD172" s="126"/>
      <c r="AE172" s="126"/>
      <c r="AF172" s="126"/>
      <c r="AG172" s="126"/>
      <c r="AH172" s="126"/>
      <c r="AI172" s="126"/>
      <c r="AK172" s="127"/>
      <c r="AL172" s="412"/>
      <c r="AN172" s="126"/>
      <c r="AT172" s="163"/>
      <c r="AX172" s="125"/>
      <c r="AY172" s="125"/>
      <c r="AZ172" s="163"/>
      <c r="BA172" s="163"/>
      <c r="BB172" s="163"/>
    </row>
    <row r="173" spans="1:64" s="106" customFormat="1" ht="30" customHeight="1">
      <c r="A173" s="187"/>
      <c r="B173" s="125"/>
      <c r="C173" s="125"/>
      <c r="M173" s="126"/>
      <c r="Q173" s="125"/>
      <c r="U173" s="139"/>
      <c r="V173" s="303"/>
      <c r="Y173" s="139"/>
      <c r="Z173" s="126"/>
      <c r="AA173" s="126"/>
      <c r="AB173" s="126"/>
      <c r="AC173" s="126"/>
      <c r="AD173" s="126"/>
      <c r="AE173" s="126"/>
      <c r="AF173" s="126"/>
      <c r="AG173" s="126"/>
      <c r="AH173" s="126"/>
      <c r="AI173" s="126"/>
      <c r="AK173" s="127"/>
      <c r="AL173" s="412"/>
      <c r="AN173" s="126"/>
      <c r="AT173" s="163"/>
      <c r="AX173" s="125"/>
      <c r="AY173" s="125"/>
      <c r="AZ173" s="163"/>
      <c r="BA173" s="163"/>
      <c r="BB173" s="163"/>
    </row>
    <row r="174" spans="1:64" ht="24.95" customHeight="1">
      <c r="B174" s="119"/>
      <c r="C174" s="263"/>
      <c r="D174" s="58"/>
      <c r="E174" s="17"/>
      <c r="F174" s="17"/>
      <c r="G174" s="17"/>
      <c r="H174" s="149"/>
      <c r="I174" s="17"/>
      <c r="J174" s="22"/>
      <c r="K174" s="22"/>
      <c r="L174" s="16"/>
      <c r="M174" s="66"/>
      <c r="N174" s="26"/>
      <c r="O174" s="248"/>
      <c r="P174" s="248"/>
      <c r="Q174" s="113"/>
      <c r="R174" s="18"/>
      <c r="S174" s="18"/>
      <c r="T174" s="18"/>
      <c r="U174" s="211"/>
      <c r="V174" s="304"/>
      <c r="AA174" s="3"/>
      <c r="AB174" s="3"/>
      <c r="AC174" s="3"/>
      <c r="AD174" s="3"/>
      <c r="AE174" s="3"/>
      <c r="AF174" s="3"/>
      <c r="AG174" s="3"/>
      <c r="AH174" s="3"/>
      <c r="AI174" s="5"/>
      <c r="AJ174" s="402"/>
      <c r="AK174" s="113"/>
      <c r="AL174" s="413"/>
      <c r="AM174" s="5"/>
      <c r="AN174" s="5"/>
      <c r="AO174" s="5"/>
      <c r="AP174" s="5"/>
      <c r="AQ174" s="73"/>
      <c r="AR174" s="73"/>
      <c r="AS174" s="73"/>
      <c r="AT174" s="164"/>
      <c r="AU174" s="6"/>
      <c r="AV174" s="6"/>
      <c r="BC174" s="6"/>
      <c r="BD174" s="6"/>
      <c r="BE174"/>
      <c r="BF174"/>
      <c r="BG174"/>
      <c r="BH174"/>
      <c r="BI174"/>
      <c r="BJ174"/>
      <c r="BK174"/>
      <c r="BL174"/>
    </row>
    <row r="175" spans="1:64" ht="24.95" customHeight="1">
      <c r="B175" s="563"/>
      <c r="C175" s="564"/>
      <c r="D175" s="563"/>
      <c r="E175" s="563"/>
      <c r="F175" s="563"/>
      <c r="G175" s="563"/>
      <c r="H175" s="563"/>
      <c r="I175" s="143"/>
      <c r="J175" s="23"/>
      <c r="K175" s="23"/>
      <c r="L175" s="565"/>
      <c r="M175" s="566"/>
      <c r="N175" s="566"/>
      <c r="O175" s="566"/>
      <c r="P175" s="566"/>
      <c r="Q175" s="566"/>
      <c r="R175" s="566"/>
      <c r="S175" s="566"/>
      <c r="T175" s="566"/>
      <c r="U175" s="566"/>
      <c r="V175" s="566"/>
      <c r="W175" s="566"/>
      <c r="X175" s="566"/>
      <c r="Y175" s="566"/>
      <c r="Z175" s="566"/>
      <c r="AA175" s="567"/>
      <c r="AB175" s="568"/>
      <c r="AC175" s="569"/>
      <c r="AD175" s="570"/>
      <c r="AE175" s="574"/>
      <c r="AF175" s="575"/>
      <c r="AG175" s="575"/>
      <c r="AH175" s="576"/>
      <c r="AI175" s="5"/>
      <c r="AJ175" s="580"/>
      <c r="AK175" s="580"/>
      <c r="AL175" s="580"/>
      <c r="AM175" s="580"/>
      <c r="AN175" s="580"/>
      <c r="AO175" s="580"/>
      <c r="AP175" s="580"/>
      <c r="AQ175" s="580"/>
      <c r="AR175" s="580"/>
      <c r="AS175" s="580"/>
      <c r="AT175" s="580"/>
      <c r="AU175" s="580"/>
      <c r="AV175" s="580"/>
      <c r="BC175" s="6"/>
      <c r="BD175" s="6"/>
      <c r="BE175"/>
      <c r="BF175"/>
      <c r="BG175"/>
      <c r="BH175"/>
      <c r="BI175"/>
      <c r="BJ175"/>
      <c r="BK175"/>
      <c r="BL175"/>
    </row>
    <row r="176" spans="1:64" ht="24.95" customHeight="1">
      <c r="B176" s="581"/>
      <c r="C176" s="582"/>
      <c r="D176" s="581"/>
      <c r="E176" s="581"/>
      <c r="F176" s="581"/>
      <c r="G176" s="581"/>
      <c r="H176" s="581"/>
      <c r="I176" s="144"/>
      <c r="J176" s="23"/>
      <c r="K176" s="23"/>
      <c r="L176" s="565"/>
      <c r="M176" s="566"/>
      <c r="N176" s="566"/>
      <c r="O176" s="566"/>
      <c r="P176" s="566"/>
      <c r="Q176" s="566"/>
      <c r="R176" s="567"/>
      <c r="S176" s="361"/>
      <c r="T176" s="361"/>
      <c r="U176" s="583"/>
      <c r="V176" s="584"/>
      <c r="W176" s="584"/>
      <c r="X176" s="584"/>
      <c r="Y176" s="584"/>
      <c r="Z176" s="584"/>
      <c r="AA176" s="585"/>
      <c r="AB176" s="571"/>
      <c r="AC176" s="572"/>
      <c r="AD176" s="573"/>
      <c r="AE176" s="577"/>
      <c r="AF176" s="578"/>
      <c r="AG176" s="578"/>
      <c r="AH176" s="579"/>
      <c r="AI176" s="5"/>
      <c r="AJ176" s="586"/>
      <c r="AK176" s="587"/>
      <c r="AL176" s="587"/>
      <c r="AM176" s="588"/>
      <c r="AN176" s="589"/>
      <c r="AO176" s="590"/>
      <c r="AP176" s="590"/>
      <c r="AQ176" s="590"/>
      <c r="AR176" s="590"/>
      <c r="AS176" s="590"/>
      <c r="AT176" s="590"/>
      <c r="AU176" s="590"/>
      <c r="AV176" s="591"/>
      <c r="BC176" s="6"/>
      <c r="BD176" s="6"/>
      <c r="BE176"/>
      <c r="BF176"/>
      <c r="BG176"/>
      <c r="BH176"/>
      <c r="BI176"/>
      <c r="BJ176"/>
      <c r="BK176"/>
      <c r="BL176"/>
    </row>
    <row r="177" spans="1:64" ht="24.95" customHeight="1">
      <c r="B177" s="120"/>
      <c r="C177" s="264"/>
      <c r="D177" s="59"/>
      <c r="E177" s="144"/>
      <c r="F177" s="144"/>
      <c r="G177" s="144"/>
      <c r="H177" s="150"/>
      <c r="I177" s="144"/>
      <c r="J177" s="23"/>
      <c r="K177" s="23"/>
      <c r="L177" s="536"/>
      <c r="M177" s="537"/>
      <c r="N177" s="537"/>
      <c r="O177" s="537"/>
      <c r="P177" s="537"/>
      <c r="Q177" s="537"/>
      <c r="R177" s="538"/>
      <c r="S177" s="359"/>
      <c r="T177" s="359"/>
      <c r="U177" s="539"/>
      <c r="V177" s="540"/>
      <c r="W177" s="540"/>
      <c r="X177" s="540"/>
      <c r="Y177" s="540"/>
      <c r="Z177" s="540"/>
      <c r="AA177" s="541"/>
      <c r="AB177" s="536"/>
      <c r="AC177" s="537"/>
      <c r="AD177" s="538"/>
      <c r="AE177" s="542"/>
      <c r="AF177" s="543"/>
      <c r="AG177" s="543"/>
      <c r="AH177" s="544"/>
      <c r="AI177" s="5"/>
      <c r="AJ177" s="545"/>
      <c r="AK177" s="525"/>
      <c r="AL177" s="525"/>
      <c r="AM177" s="546"/>
      <c r="AN177" s="34"/>
      <c r="AO177" s="33"/>
      <c r="AP177" s="2"/>
      <c r="AQ177" s="74"/>
      <c r="AR177" s="74"/>
      <c r="AS177" s="74"/>
      <c r="AT177" s="165"/>
      <c r="AU177" s="35"/>
      <c r="AV177" s="36"/>
      <c r="BC177" s="6"/>
      <c r="BD177" s="6"/>
      <c r="BE177"/>
      <c r="BF177"/>
      <c r="BG177"/>
      <c r="BH177"/>
      <c r="BI177"/>
      <c r="BJ177"/>
      <c r="BK177"/>
      <c r="BL177"/>
    </row>
    <row r="178" spans="1:64" ht="24.95" customHeight="1">
      <c r="B178" s="120"/>
      <c r="C178" s="264"/>
      <c r="D178" s="59"/>
      <c r="E178" s="144"/>
      <c r="F178" s="144"/>
      <c r="G178" s="144"/>
      <c r="H178" s="150"/>
      <c r="I178" s="144"/>
      <c r="J178" s="22"/>
      <c r="K178" s="22"/>
      <c r="L178" s="49"/>
      <c r="M178" s="547"/>
      <c r="N178" s="547"/>
      <c r="O178" s="547"/>
      <c r="P178" s="547"/>
      <c r="Q178" s="547"/>
      <c r="R178" s="548"/>
      <c r="S178" s="63"/>
      <c r="T178" s="63"/>
      <c r="U178" s="212"/>
      <c r="V178" s="305"/>
      <c r="W178" s="213"/>
      <c r="X178" s="214"/>
      <c r="Y178" s="141"/>
      <c r="Z178" s="7"/>
      <c r="AA178" s="2"/>
      <c r="AB178" s="549"/>
      <c r="AC178" s="550"/>
      <c r="AD178" s="551"/>
      <c r="AE178" s="495"/>
      <c r="AF178" s="496"/>
      <c r="AG178" s="496"/>
      <c r="AH178" s="497"/>
      <c r="AI178" s="5"/>
      <c r="AJ178" s="421"/>
      <c r="AK178" s="114"/>
      <c r="AL178" s="414"/>
      <c r="AM178" s="430"/>
      <c r="AN178" s="34"/>
      <c r="AO178" s="33"/>
      <c r="AP178" s="2"/>
      <c r="AQ178" s="74"/>
      <c r="AR178" s="74"/>
      <c r="AS178" s="74"/>
      <c r="AT178" s="165"/>
      <c r="AU178" s="35"/>
      <c r="AV178" s="36"/>
      <c r="BC178" s="6"/>
      <c r="BD178" s="6"/>
      <c r="BE178"/>
      <c r="BF178"/>
      <c r="BG178"/>
      <c r="BH178"/>
      <c r="BI178"/>
      <c r="BJ178"/>
      <c r="BK178"/>
      <c r="BL178"/>
    </row>
    <row r="179" spans="1:64" ht="24.95" customHeight="1">
      <c r="B179" s="114"/>
      <c r="C179" s="265"/>
      <c r="D179" s="60"/>
      <c r="E179" s="145"/>
      <c r="F179" s="145"/>
      <c r="G179" s="145"/>
      <c r="H179" s="151"/>
      <c r="I179" s="145"/>
      <c r="J179" s="22"/>
      <c r="K179" s="22"/>
      <c r="L179" s="50"/>
      <c r="M179" s="561"/>
      <c r="N179" s="561"/>
      <c r="O179" s="561"/>
      <c r="P179" s="561"/>
      <c r="Q179" s="561"/>
      <c r="R179" s="562"/>
      <c r="S179" s="360"/>
      <c r="T179" s="360"/>
      <c r="U179" s="212"/>
      <c r="V179" s="305"/>
      <c r="W179" s="213"/>
      <c r="X179" s="214"/>
      <c r="Y179" s="141"/>
      <c r="Z179" s="7"/>
      <c r="AA179" s="4"/>
      <c r="AB179" s="552"/>
      <c r="AC179" s="553"/>
      <c r="AD179" s="554"/>
      <c r="AE179" s="558"/>
      <c r="AF179" s="559"/>
      <c r="AG179" s="559"/>
      <c r="AH179" s="560"/>
      <c r="AI179" s="5"/>
      <c r="AJ179" s="421"/>
      <c r="AK179" s="114"/>
      <c r="AL179" s="414"/>
      <c r="AM179" s="430"/>
      <c r="AN179" s="34"/>
      <c r="AO179" s="33"/>
      <c r="AP179" s="2"/>
      <c r="AQ179" s="74"/>
      <c r="AR179" s="74"/>
      <c r="AS179" s="74"/>
      <c r="AT179" s="165"/>
      <c r="AU179" s="35"/>
      <c r="AV179" s="36"/>
      <c r="BC179" s="6"/>
      <c r="BD179" s="6"/>
      <c r="BE179"/>
      <c r="BF179"/>
      <c r="BG179"/>
      <c r="BH179"/>
      <c r="BI179"/>
      <c r="BJ179"/>
      <c r="BK179"/>
      <c r="BL179"/>
    </row>
    <row r="180" spans="1:64" ht="24.95" customHeight="1">
      <c r="B180" s="114"/>
      <c r="C180" s="265"/>
      <c r="D180" s="60"/>
      <c r="E180" s="145"/>
      <c r="F180" s="145"/>
      <c r="G180" s="145"/>
      <c r="H180" s="151"/>
      <c r="I180" s="145"/>
      <c r="J180" s="24"/>
      <c r="K180" s="24"/>
      <c r="L180" s="50"/>
      <c r="M180" s="561"/>
      <c r="N180" s="561"/>
      <c r="O180" s="561"/>
      <c r="P180" s="561"/>
      <c r="Q180" s="561"/>
      <c r="R180" s="562"/>
      <c r="S180" s="360"/>
      <c r="T180" s="360"/>
      <c r="U180" s="212"/>
      <c r="V180" s="305"/>
      <c r="W180" s="21"/>
      <c r="X180" s="214"/>
      <c r="Y180" s="141"/>
      <c r="Z180" s="7"/>
      <c r="AA180" s="4"/>
      <c r="AB180" s="552"/>
      <c r="AC180" s="553"/>
      <c r="AD180" s="554"/>
      <c r="AE180" s="558"/>
      <c r="AF180" s="559"/>
      <c r="AG180" s="559"/>
      <c r="AH180" s="560"/>
      <c r="AI180" s="5"/>
      <c r="AJ180" s="421"/>
      <c r="AK180" s="114"/>
      <c r="AL180" s="414"/>
      <c r="AM180" s="430"/>
      <c r="AN180" s="34"/>
      <c r="AO180" s="33"/>
      <c r="AP180" s="2"/>
      <c r="AQ180" s="74"/>
      <c r="AR180" s="74"/>
      <c r="AS180" s="74"/>
      <c r="AT180" s="165"/>
      <c r="AU180" s="35"/>
      <c r="AV180" s="36"/>
      <c r="BC180" s="6"/>
      <c r="BD180" s="6"/>
      <c r="BE180"/>
      <c r="BF180"/>
      <c r="BG180"/>
      <c r="BH180"/>
      <c r="BI180"/>
      <c r="BJ180"/>
      <c r="BK180"/>
      <c r="BL180"/>
    </row>
    <row r="181" spans="1:64" ht="24.95" customHeight="1">
      <c r="B181" s="114"/>
      <c r="C181" s="265"/>
      <c r="D181" s="60"/>
      <c r="E181" s="145"/>
      <c r="F181" s="145"/>
      <c r="G181" s="145"/>
      <c r="H181" s="151"/>
      <c r="I181" s="145"/>
      <c r="J181" s="22"/>
      <c r="K181" s="22"/>
      <c r="L181" s="50"/>
      <c r="M181" s="561"/>
      <c r="N181" s="561"/>
      <c r="O181" s="561"/>
      <c r="P181" s="561"/>
      <c r="Q181" s="561"/>
      <c r="R181" s="562"/>
      <c r="S181" s="360"/>
      <c r="T181" s="360"/>
      <c r="U181" s="212"/>
      <c r="V181" s="305"/>
      <c r="W181" s="31"/>
      <c r="X181" s="214"/>
      <c r="Y181" s="141"/>
      <c r="Z181" s="7"/>
      <c r="AA181" s="2"/>
      <c r="AB181" s="552"/>
      <c r="AC181" s="553"/>
      <c r="AD181" s="554"/>
      <c r="AE181" s="558"/>
      <c r="AF181" s="559"/>
      <c r="AG181" s="559"/>
      <c r="AH181" s="560"/>
      <c r="AI181" s="5"/>
      <c r="AJ181" s="421"/>
      <c r="AK181" s="114"/>
      <c r="AL181" s="414"/>
      <c r="AM181" s="430"/>
      <c r="AN181" s="34"/>
      <c r="AO181" s="33"/>
      <c r="AP181" s="2"/>
      <c r="AQ181" s="74"/>
      <c r="AR181" s="74"/>
      <c r="AS181" s="74"/>
      <c r="AT181" s="165"/>
      <c r="AU181" s="35"/>
      <c r="AV181" s="36"/>
      <c r="BC181" s="6"/>
      <c r="BD181" s="6"/>
      <c r="BE181"/>
      <c r="BF181"/>
      <c r="BG181"/>
      <c r="BH181"/>
      <c r="BI181"/>
      <c r="BJ181"/>
      <c r="BK181"/>
      <c r="BL181"/>
    </row>
    <row r="182" spans="1:64" ht="10.5" customHeight="1">
      <c r="B182" s="114"/>
      <c r="C182" s="265"/>
      <c r="D182" s="60"/>
      <c r="E182" s="145"/>
      <c r="F182" s="145"/>
      <c r="G182" s="145"/>
      <c r="H182" s="151"/>
      <c r="I182" s="145"/>
      <c r="J182" s="22"/>
      <c r="K182" s="22"/>
      <c r="L182" s="46"/>
      <c r="M182" s="47"/>
      <c r="N182" s="47"/>
      <c r="O182" s="249"/>
      <c r="P182" s="249"/>
      <c r="Q182" s="157"/>
      <c r="R182" s="48"/>
      <c r="S182" s="363"/>
      <c r="T182" s="363"/>
      <c r="U182" s="215"/>
      <c r="V182" s="306"/>
      <c r="W182" s="214"/>
      <c r="X182" s="214"/>
      <c r="Y182" s="141"/>
      <c r="Z182" s="7"/>
      <c r="AA182" s="2"/>
      <c r="AB182" s="555"/>
      <c r="AC182" s="556"/>
      <c r="AD182" s="557"/>
      <c r="AE182" s="498"/>
      <c r="AF182" s="499"/>
      <c r="AG182" s="499"/>
      <c r="AH182" s="500"/>
      <c r="AI182" s="5"/>
      <c r="AJ182" s="421"/>
      <c r="AK182" s="114"/>
      <c r="AL182" s="414"/>
      <c r="AM182" s="430"/>
      <c r="AN182" s="34"/>
      <c r="AO182" s="33"/>
      <c r="AP182" s="2"/>
      <c r="AQ182" s="74"/>
      <c r="AR182" s="74"/>
      <c r="AS182" s="74"/>
      <c r="AT182" s="165"/>
      <c r="AU182" s="35"/>
      <c r="AV182" s="36"/>
      <c r="BC182" s="6"/>
      <c r="BD182" s="6"/>
      <c r="BE182"/>
      <c r="BF182"/>
      <c r="BG182"/>
      <c r="BH182"/>
      <c r="BI182"/>
      <c r="BJ182"/>
      <c r="BK182"/>
      <c r="BL182"/>
    </row>
    <row r="183" spans="1:64" ht="24.95" customHeight="1">
      <c r="B183" s="525"/>
      <c r="C183" s="526"/>
      <c r="D183" s="525"/>
      <c r="E183" s="525"/>
      <c r="F183" s="525"/>
      <c r="G183" s="525"/>
      <c r="H183" s="525"/>
      <c r="I183" s="145"/>
      <c r="J183" s="25"/>
      <c r="K183" s="25"/>
      <c r="L183" s="480"/>
      <c r="M183" s="481"/>
      <c r="N183" s="481"/>
      <c r="O183" s="481"/>
      <c r="P183" s="481"/>
      <c r="Q183" s="481"/>
      <c r="R183" s="482"/>
      <c r="S183" s="358"/>
      <c r="T183" s="358"/>
      <c r="U183" s="527"/>
      <c r="V183" s="528"/>
      <c r="W183" s="528"/>
      <c r="X183" s="528"/>
      <c r="Y183" s="528"/>
      <c r="Z183" s="528"/>
      <c r="AA183" s="529"/>
      <c r="AB183" s="489"/>
      <c r="AC183" s="490"/>
      <c r="AD183" s="491"/>
      <c r="AE183" s="495"/>
      <c r="AF183" s="496"/>
      <c r="AG183" s="496"/>
      <c r="AH183" s="497"/>
      <c r="AJ183" s="421"/>
      <c r="AK183" s="114"/>
      <c r="AL183" s="414"/>
      <c r="AM183" s="430"/>
      <c r="AN183" s="34"/>
      <c r="AO183" s="32"/>
      <c r="AP183" s="7"/>
      <c r="AQ183" s="75"/>
      <c r="AR183" s="75"/>
      <c r="AS183" s="75"/>
      <c r="AT183" s="166"/>
      <c r="AU183" s="7"/>
      <c r="AV183" s="37"/>
      <c r="BC183" s="6"/>
      <c r="BD183" s="6"/>
      <c r="BE183"/>
      <c r="BF183"/>
      <c r="BG183"/>
      <c r="BH183"/>
      <c r="BI183"/>
      <c r="BJ183"/>
      <c r="BK183"/>
      <c r="BL183"/>
    </row>
    <row r="184" spans="1:64" s="14" customFormat="1" ht="9" customHeight="1">
      <c r="A184" s="188"/>
      <c r="B184" s="525"/>
      <c r="C184" s="526"/>
      <c r="D184" s="525"/>
      <c r="E184" s="525"/>
      <c r="F184" s="525"/>
      <c r="G184" s="525"/>
      <c r="H184" s="525"/>
      <c r="I184" s="145"/>
      <c r="J184" s="29"/>
      <c r="K184" s="29"/>
      <c r="L184" s="477"/>
      <c r="M184" s="478"/>
      <c r="N184" s="478"/>
      <c r="O184" s="478"/>
      <c r="P184" s="478"/>
      <c r="Q184" s="478"/>
      <c r="R184" s="479"/>
      <c r="S184" s="356"/>
      <c r="T184" s="356"/>
      <c r="U184" s="530"/>
      <c r="V184" s="531"/>
      <c r="W184" s="531"/>
      <c r="X184" s="531"/>
      <c r="Y184" s="531"/>
      <c r="Z184" s="531"/>
      <c r="AA184" s="532"/>
      <c r="AB184" s="492"/>
      <c r="AC184" s="493"/>
      <c r="AD184" s="494"/>
      <c r="AE184" s="498"/>
      <c r="AF184" s="499"/>
      <c r="AG184" s="499"/>
      <c r="AH184" s="500"/>
      <c r="AJ184" s="522"/>
      <c r="AK184" s="523"/>
      <c r="AL184" s="523"/>
      <c r="AM184" s="524"/>
      <c r="AN184" s="38"/>
      <c r="AO184" s="39"/>
      <c r="AP184" s="40"/>
      <c r="AQ184" s="76"/>
      <c r="AR184" s="76"/>
      <c r="AS184" s="76"/>
      <c r="AT184" s="167"/>
      <c r="AU184" s="40"/>
      <c r="AV184" s="41"/>
      <c r="AW184" s="6"/>
      <c r="AX184" s="177"/>
      <c r="AY184" s="390"/>
      <c r="AZ184" s="229"/>
      <c r="BA184" s="371"/>
      <c r="BB184" s="371"/>
      <c r="BC184" s="35"/>
      <c r="BD184" s="35"/>
      <c r="BE184" s="15"/>
      <c r="BF184" s="15"/>
      <c r="BG184" s="15"/>
      <c r="BH184" s="15"/>
      <c r="BI184" s="15"/>
      <c r="BJ184" s="15"/>
      <c r="BK184" s="15"/>
      <c r="BL184" s="15"/>
    </row>
    <row r="185" spans="1:64" ht="24.95" customHeight="1">
      <c r="B185" s="121"/>
      <c r="C185" s="266"/>
      <c r="D185" s="61"/>
      <c r="E185" s="24"/>
      <c r="F185" s="24"/>
      <c r="G185" s="24"/>
      <c r="H185" s="152"/>
      <c r="I185" s="24"/>
      <c r="J185" s="25"/>
      <c r="K185" s="25"/>
      <c r="L185" s="480"/>
      <c r="M185" s="481"/>
      <c r="N185" s="481"/>
      <c r="O185" s="481"/>
      <c r="P185" s="481"/>
      <c r="Q185" s="481"/>
      <c r="R185" s="482"/>
      <c r="S185" s="356"/>
      <c r="T185" s="356"/>
      <c r="U185" s="530"/>
      <c r="V185" s="531"/>
      <c r="W185" s="531"/>
      <c r="X185" s="531"/>
      <c r="Y185" s="531"/>
      <c r="Z185" s="531"/>
      <c r="AA185" s="532"/>
      <c r="AB185" s="489"/>
      <c r="AC185" s="490"/>
      <c r="AD185" s="491"/>
      <c r="AE185" s="495"/>
      <c r="AF185" s="496"/>
      <c r="AG185" s="496"/>
      <c r="AH185" s="497"/>
      <c r="AJ185" s="422"/>
      <c r="AK185" s="115"/>
      <c r="AL185" s="415"/>
      <c r="AM185" s="433"/>
      <c r="AN185" s="42"/>
      <c r="AO185" s="42"/>
      <c r="AP185" s="42"/>
      <c r="AQ185" s="77"/>
      <c r="AR185" s="77"/>
      <c r="AS185" s="77"/>
      <c r="AT185" s="168"/>
      <c r="AU185" s="42"/>
      <c r="AV185" s="43"/>
    </row>
    <row r="186" spans="1:64" ht="2.25" customHeight="1">
      <c r="B186" s="122"/>
      <c r="C186" s="267"/>
      <c r="D186" s="62"/>
      <c r="E186" s="24"/>
      <c r="F186" s="24"/>
      <c r="G186" s="24"/>
      <c r="H186" s="152"/>
      <c r="I186" s="24"/>
      <c r="J186" s="25"/>
      <c r="K186" s="25"/>
      <c r="L186" s="477"/>
      <c r="M186" s="478"/>
      <c r="N186" s="478"/>
      <c r="O186" s="478"/>
      <c r="P186" s="478"/>
      <c r="Q186" s="478"/>
      <c r="R186" s="479"/>
      <c r="S186" s="357"/>
      <c r="T186" s="357"/>
      <c r="U186" s="533"/>
      <c r="V186" s="534"/>
      <c r="W186" s="534"/>
      <c r="X186" s="534"/>
      <c r="Y186" s="534"/>
      <c r="Z186" s="534"/>
      <c r="AA186" s="535"/>
      <c r="AB186" s="492"/>
      <c r="AC186" s="493"/>
      <c r="AD186" s="494"/>
      <c r="AE186" s="498"/>
      <c r="AF186" s="499"/>
      <c r="AG186" s="499"/>
      <c r="AH186" s="500"/>
      <c r="AJ186" s="423"/>
      <c r="AK186" s="13"/>
      <c r="AL186" s="416"/>
      <c r="AM186" s="35"/>
      <c r="AN186" s="7"/>
      <c r="AO186" s="7"/>
      <c r="AP186" s="7"/>
      <c r="AQ186" s="75"/>
      <c r="AR186" s="75"/>
      <c r="AS186" s="75"/>
      <c r="AT186" s="166"/>
      <c r="AU186" s="7"/>
      <c r="AV186" s="37"/>
    </row>
    <row r="187" spans="1:64" ht="22.5" customHeight="1">
      <c r="B187" s="118"/>
      <c r="C187" s="268"/>
      <c r="D187" s="62"/>
      <c r="E187" s="24"/>
      <c r="F187" s="24"/>
      <c r="G187" s="24"/>
      <c r="H187" s="152"/>
      <c r="I187" s="24"/>
      <c r="J187" s="25"/>
      <c r="K187" s="25"/>
      <c r="L187" s="480"/>
      <c r="M187" s="481"/>
      <c r="N187" s="481"/>
      <c r="O187" s="481"/>
      <c r="P187" s="481"/>
      <c r="Q187" s="481"/>
      <c r="R187" s="482"/>
      <c r="S187" s="358"/>
      <c r="T187" s="358"/>
      <c r="U187" s="483"/>
      <c r="V187" s="484"/>
      <c r="W187" s="484"/>
      <c r="X187" s="484"/>
      <c r="Y187" s="484"/>
      <c r="Z187" s="484"/>
      <c r="AA187" s="485"/>
      <c r="AB187" s="489"/>
      <c r="AC187" s="490"/>
      <c r="AD187" s="491"/>
      <c r="AE187" s="495"/>
      <c r="AF187" s="496"/>
      <c r="AG187" s="496"/>
      <c r="AH187" s="497"/>
      <c r="AJ187" s="424"/>
      <c r="AK187" s="13"/>
      <c r="AL187" s="416"/>
      <c r="AM187" s="35"/>
      <c r="AN187" s="7"/>
      <c r="AO187" s="7"/>
      <c r="AP187" s="7"/>
      <c r="AQ187" s="75"/>
      <c r="AR187" s="75"/>
      <c r="AS187" s="75"/>
      <c r="AT187" s="166"/>
      <c r="AU187" s="7"/>
      <c r="AV187" s="37"/>
    </row>
    <row r="188" spans="1:64" ht="4.5" hidden="1" customHeight="1">
      <c r="B188" s="118"/>
      <c r="C188" s="118"/>
      <c r="D188" s="62"/>
      <c r="E188" s="24"/>
      <c r="F188" s="24"/>
      <c r="G188" s="24"/>
      <c r="H188" s="152"/>
      <c r="I188" s="24"/>
      <c r="J188" s="25"/>
      <c r="K188" s="25"/>
      <c r="L188" s="477"/>
      <c r="M188" s="478"/>
      <c r="N188" s="478"/>
      <c r="O188" s="478"/>
      <c r="P188" s="478"/>
      <c r="Q188" s="478"/>
      <c r="R188" s="479"/>
      <c r="S188" s="357"/>
      <c r="T188" s="357"/>
      <c r="U188" s="486"/>
      <c r="V188" s="487"/>
      <c r="W188" s="487"/>
      <c r="X188" s="487"/>
      <c r="Y188" s="487"/>
      <c r="Z188" s="487"/>
      <c r="AA188" s="488"/>
      <c r="AB188" s="492"/>
      <c r="AC188" s="493"/>
      <c r="AD188" s="494"/>
      <c r="AE188" s="498"/>
      <c r="AF188" s="499"/>
      <c r="AG188" s="499"/>
      <c r="AH188" s="500"/>
      <c r="AJ188" s="425"/>
      <c r="AK188" s="13"/>
      <c r="AL188" s="416"/>
      <c r="AM188" s="35"/>
      <c r="AN188" s="7"/>
      <c r="AO188" s="7"/>
      <c r="AP188" s="7"/>
      <c r="AQ188" s="75"/>
      <c r="AR188" s="75"/>
      <c r="AS188" s="75"/>
      <c r="AT188" s="166"/>
      <c r="AU188" s="7"/>
      <c r="AV188" s="37"/>
      <c r="AY188" s="386"/>
      <c r="BA188" s="198"/>
    </row>
    <row r="189" spans="1:64" ht="21.75" customHeight="1">
      <c r="B189" s="118"/>
      <c r="C189" s="268"/>
      <c r="D189" s="57"/>
      <c r="E189" s="24"/>
      <c r="F189" s="24"/>
      <c r="G189" s="24"/>
      <c r="H189" s="152"/>
      <c r="I189" s="24"/>
      <c r="J189" s="25"/>
      <c r="K189" s="25"/>
      <c r="L189" s="480"/>
      <c r="M189" s="481"/>
      <c r="N189" s="481"/>
      <c r="O189" s="481"/>
      <c r="P189" s="481"/>
      <c r="Q189" s="481"/>
      <c r="R189" s="482"/>
      <c r="S189" s="358"/>
      <c r="T189" s="358"/>
      <c r="U189" s="483"/>
      <c r="V189" s="484"/>
      <c r="W189" s="484"/>
      <c r="X189" s="484"/>
      <c r="Y189" s="484"/>
      <c r="Z189" s="484"/>
      <c r="AA189" s="485"/>
      <c r="AB189" s="489"/>
      <c r="AC189" s="490"/>
      <c r="AD189" s="491"/>
      <c r="AE189" s="495"/>
      <c r="AF189" s="496"/>
      <c r="AG189" s="496"/>
      <c r="AH189" s="497"/>
      <c r="AJ189" s="425"/>
      <c r="AK189" s="13"/>
      <c r="AL189" s="416"/>
      <c r="AM189" s="35"/>
      <c r="AN189" s="7"/>
      <c r="AO189" s="7"/>
      <c r="AP189" s="7"/>
      <c r="AQ189" s="75"/>
      <c r="AR189" s="75"/>
      <c r="AS189" s="75"/>
      <c r="AT189" s="166"/>
      <c r="AU189" s="7"/>
      <c r="AV189" s="37"/>
    </row>
    <row r="190" spans="1:64" ht="24.75" hidden="1" customHeight="1">
      <c r="B190" s="118"/>
      <c r="C190" s="118"/>
      <c r="D190" s="63"/>
      <c r="E190" s="24"/>
      <c r="F190" s="24"/>
      <c r="G190" s="24"/>
      <c r="H190" s="152"/>
      <c r="I190" s="24"/>
      <c r="J190" s="25"/>
      <c r="K190" s="25"/>
      <c r="L190" s="477"/>
      <c r="M190" s="478"/>
      <c r="N190" s="478"/>
      <c r="O190" s="478"/>
      <c r="P190" s="478"/>
      <c r="Q190" s="478"/>
      <c r="R190" s="479"/>
      <c r="S190" s="357"/>
      <c r="T190" s="357"/>
      <c r="U190" s="486"/>
      <c r="V190" s="487"/>
      <c r="W190" s="487"/>
      <c r="X190" s="487"/>
      <c r="Y190" s="487"/>
      <c r="Z190" s="487"/>
      <c r="AA190" s="488"/>
      <c r="AB190" s="492"/>
      <c r="AC190" s="493"/>
      <c r="AD190" s="494"/>
      <c r="AE190" s="498"/>
      <c r="AF190" s="499"/>
      <c r="AG190" s="499"/>
      <c r="AH190" s="500"/>
      <c r="AJ190" s="425"/>
      <c r="AK190" s="13"/>
      <c r="AL190" s="416"/>
      <c r="AM190" s="35"/>
      <c r="AN190" s="7"/>
      <c r="AO190" s="7"/>
      <c r="AP190" s="7"/>
      <c r="AQ190" s="75"/>
      <c r="AR190" s="75"/>
      <c r="AS190" s="75"/>
      <c r="AT190" s="166"/>
      <c r="AU190" s="7"/>
      <c r="AV190" s="37"/>
      <c r="AY190" s="386"/>
      <c r="BA190" s="198"/>
    </row>
    <row r="191" spans="1:64" ht="17.25" customHeight="1">
      <c r="B191" s="13"/>
      <c r="C191" s="171"/>
      <c r="D191" s="64"/>
      <c r="E191" s="7"/>
      <c r="F191" s="7"/>
      <c r="G191" s="7"/>
      <c r="H191" s="153"/>
      <c r="I191" s="7"/>
      <c r="J191" s="7"/>
      <c r="K191" s="7"/>
      <c r="L191" s="480"/>
      <c r="M191" s="481"/>
      <c r="N191" s="481"/>
      <c r="O191" s="481"/>
      <c r="P191" s="481"/>
      <c r="Q191" s="481"/>
      <c r="R191" s="482"/>
      <c r="S191" s="358"/>
      <c r="T191" s="358"/>
      <c r="U191" s="501"/>
      <c r="V191" s="502"/>
      <c r="W191" s="502"/>
      <c r="X191" s="502"/>
      <c r="Y191" s="502"/>
      <c r="Z191" s="502"/>
      <c r="AA191" s="503"/>
      <c r="AB191" s="489"/>
      <c r="AC191" s="490"/>
      <c r="AD191" s="491"/>
      <c r="AE191" s="513"/>
      <c r="AF191" s="514"/>
      <c r="AG191" s="514"/>
      <c r="AH191" s="515"/>
      <c r="AJ191" s="426"/>
      <c r="AK191" s="116"/>
      <c r="AL191" s="417"/>
      <c r="AM191" s="434"/>
      <c r="AN191" s="44"/>
      <c r="AO191" s="44"/>
      <c r="AP191" s="44"/>
      <c r="AQ191" s="78"/>
      <c r="AR191" s="78"/>
      <c r="AS191" s="78"/>
      <c r="AT191" s="169"/>
      <c r="AU191" s="44"/>
      <c r="AV191" s="45"/>
    </row>
    <row r="192" spans="1:64" ht="6" customHeight="1">
      <c r="L192" s="474"/>
      <c r="M192" s="475"/>
      <c r="N192" s="475"/>
      <c r="O192" s="475"/>
      <c r="P192" s="475"/>
      <c r="Q192" s="475"/>
      <c r="R192" s="476"/>
      <c r="S192" s="356"/>
      <c r="T192" s="356"/>
      <c r="U192" s="504"/>
      <c r="V192" s="505"/>
      <c r="W192" s="505"/>
      <c r="X192" s="505"/>
      <c r="Y192" s="505"/>
      <c r="Z192" s="505"/>
      <c r="AA192" s="506"/>
      <c r="AB192" s="510"/>
      <c r="AC192" s="511"/>
      <c r="AD192" s="512"/>
      <c r="AE192" s="516"/>
      <c r="AF192" s="517"/>
      <c r="AG192" s="517"/>
      <c r="AH192" s="518"/>
    </row>
    <row r="193" spans="1:64" s="1" customFormat="1" ht="12" customHeight="1">
      <c r="A193" s="180"/>
      <c r="B193" s="111"/>
      <c r="C193" s="262"/>
      <c r="D193" s="56"/>
      <c r="E193"/>
      <c r="F193"/>
      <c r="G193"/>
      <c r="H193" s="146"/>
      <c r="I193"/>
      <c r="J193"/>
      <c r="K193"/>
      <c r="L193" s="477"/>
      <c r="M193" s="478"/>
      <c r="N193" s="478"/>
      <c r="O193" s="478"/>
      <c r="P193" s="478"/>
      <c r="Q193" s="478"/>
      <c r="R193" s="479"/>
      <c r="S193" s="357"/>
      <c r="T193" s="357"/>
      <c r="U193" s="507"/>
      <c r="V193" s="508"/>
      <c r="W193" s="508"/>
      <c r="X193" s="508"/>
      <c r="Y193" s="508"/>
      <c r="Z193" s="508"/>
      <c r="AA193" s="509"/>
      <c r="AB193" s="492"/>
      <c r="AC193" s="493"/>
      <c r="AD193" s="494"/>
      <c r="AE193" s="519"/>
      <c r="AF193" s="520"/>
      <c r="AG193" s="520"/>
      <c r="AH193" s="521"/>
      <c r="AI193"/>
      <c r="AJ193" s="403"/>
      <c r="AK193" s="111"/>
      <c r="AL193" s="406"/>
      <c r="AM193" s="6"/>
      <c r="AN193"/>
      <c r="AO193"/>
      <c r="AP193"/>
      <c r="AQ193" s="72"/>
      <c r="AR193" s="72"/>
      <c r="AS193" s="72"/>
      <c r="AT193" s="159"/>
      <c r="AU193"/>
      <c r="AV193"/>
      <c r="AW193" s="6"/>
      <c r="AX193" s="178"/>
      <c r="AY193" s="393"/>
      <c r="AZ193" s="230"/>
      <c r="BA193" s="372"/>
      <c r="BB193" s="372"/>
      <c r="BC193" s="214"/>
      <c r="BD193" s="214"/>
      <c r="BE193" s="12"/>
      <c r="BF193" s="12"/>
      <c r="BG193" s="12"/>
      <c r="BH193" s="12"/>
      <c r="BI193" s="12"/>
      <c r="BJ193" s="12"/>
      <c r="BK193" s="12"/>
      <c r="BL193" s="12"/>
    </row>
    <row r="194" spans="1:64" s="27" customFormat="1" ht="30" customHeight="1">
      <c r="A194" s="189"/>
      <c r="B194" s="117"/>
      <c r="C194" s="269"/>
      <c r="D194" s="65"/>
      <c r="E194" s="28"/>
      <c r="F194" s="28"/>
      <c r="G194" s="28"/>
      <c r="H194" s="154"/>
      <c r="I194" s="28"/>
      <c r="J194" s="28"/>
      <c r="K194" s="28"/>
      <c r="L194" s="28"/>
      <c r="M194" s="30"/>
      <c r="N194" s="30"/>
      <c r="O194" s="239"/>
      <c r="P194" s="239"/>
      <c r="Q194" s="158"/>
      <c r="R194" s="239"/>
      <c r="S194" s="239"/>
      <c r="T194" s="239"/>
      <c r="U194" s="209"/>
      <c r="V194" s="299"/>
      <c r="W194" s="210"/>
      <c r="X194" s="210"/>
      <c r="Y194" s="142"/>
      <c r="Z194" s="28"/>
      <c r="AA194" s="28"/>
      <c r="AB194" s="28"/>
      <c r="AC194" s="28"/>
      <c r="AD194" s="28"/>
      <c r="AE194" s="28"/>
      <c r="AF194" s="28"/>
      <c r="AG194" s="28"/>
      <c r="AH194" s="28"/>
      <c r="AI194" s="28"/>
      <c r="AJ194" s="427"/>
      <c r="AK194" s="117"/>
      <c r="AL194" s="406"/>
      <c r="AM194" s="6"/>
      <c r="AN194" s="28"/>
      <c r="AO194" s="28"/>
      <c r="AP194" s="28"/>
      <c r="AQ194" s="79"/>
      <c r="AR194" s="79"/>
      <c r="AS194" s="79"/>
      <c r="AT194" s="170"/>
      <c r="AU194" s="28"/>
      <c r="AV194" s="28"/>
      <c r="AW194" s="6"/>
      <c r="AX194" s="179"/>
      <c r="AY194" s="393"/>
      <c r="AZ194" s="231"/>
      <c r="BA194" s="373"/>
      <c r="BB194" s="373"/>
      <c r="BC194" s="214"/>
      <c r="BD194" s="214"/>
      <c r="BE194" s="107"/>
      <c r="BF194" s="107"/>
      <c r="BG194" s="107"/>
      <c r="BH194" s="107"/>
      <c r="BI194" s="107"/>
      <c r="BJ194" s="107"/>
      <c r="BK194" s="107"/>
      <c r="BL194" s="107"/>
    </row>
    <row r="195" spans="1:64" s="1" customFormat="1" ht="30" customHeight="1">
      <c r="A195" s="180"/>
      <c r="B195" s="111"/>
      <c r="C195" s="262"/>
      <c r="D195" s="56"/>
      <c r="E195"/>
      <c r="F195"/>
      <c r="G195"/>
      <c r="H195" s="146"/>
      <c r="I195"/>
      <c r="J195"/>
      <c r="K195"/>
      <c r="L195"/>
      <c r="M195" s="8"/>
      <c r="N195" s="10"/>
      <c r="O195" s="239"/>
      <c r="P195" s="239"/>
      <c r="Q195" s="155"/>
      <c r="R195" s="239"/>
      <c r="S195" s="239"/>
      <c r="T195" s="239"/>
      <c r="U195" s="209"/>
      <c r="V195" s="299"/>
      <c r="W195" s="210"/>
      <c r="X195" s="210"/>
      <c r="Y195" s="140"/>
      <c r="Z195"/>
      <c r="AA195"/>
      <c r="AB195"/>
      <c r="AC195"/>
      <c r="AD195"/>
      <c r="AE195" s="6"/>
      <c r="AF195"/>
      <c r="AG195"/>
      <c r="AH195"/>
      <c r="AI195"/>
      <c r="AJ195" s="403"/>
      <c r="AK195" s="111"/>
      <c r="AL195" s="406"/>
      <c r="AM195" s="6"/>
      <c r="AN195"/>
      <c r="AO195"/>
      <c r="AP195"/>
      <c r="AQ195" s="72"/>
      <c r="AR195" s="72"/>
      <c r="AS195" s="72"/>
      <c r="AT195" s="159"/>
      <c r="AU195"/>
      <c r="AV195"/>
      <c r="AW195" s="6"/>
      <c r="AX195" s="178"/>
      <c r="AY195" s="393"/>
      <c r="AZ195" s="230"/>
      <c r="BA195" s="372"/>
      <c r="BB195" s="372"/>
      <c r="BC195" s="214"/>
      <c r="BD195" s="214"/>
      <c r="BE195" s="12"/>
      <c r="BF195" s="12"/>
      <c r="BG195" s="12"/>
      <c r="BH195" s="12"/>
      <c r="BI195" s="12"/>
      <c r="BJ195" s="12"/>
      <c r="BK195" s="12"/>
      <c r="BL195" s="12"/>
    </row>
    <row r="196" spans="1:64" ht="30" customHeight="1">
      <c r="D196" s="474"/>
      <c r="E196" s="475"/>
      <c r="F196" s="475"/>
      <c r="G196" s="475"/>
      <c r="H196" s="475"/>
      <c r="I196" s="475"/>
      <c r="J196" s="475"/>
      <c r="K196" s="475"/>
      <c r="L196" s="476"/>
    </row>
    <row r="197" spans="1:64" ht="30" customHeight="1">
      <c r="D197" s="474"/>
      <c r="E197" s="475"/>
      <c r="F197" s="475"/>
      <c r="G197" s="475"/>
      <c r="H197" s="475"/>
      <c r="I197" s="475"/>
      <c r="J197" s="475"/>
      <c r="K197" s="475"/>
      <c r="L197" s="476"/>
    </row>
    <row r="198" spans="1:64" ht="30" customHeight="1">
      <c r="D198" s="474"/>
      <c r="E198" s="475"/>
      <c r="F198" s="475"/>
      <c r="G198" s="475"/>
      <c r="H198" s="475"/>
      <c r="I198" s="475"/>
      <c r="J198" s="475"/>
      <c r="K198" s="475"/>
      <c r="L198" s="476"/>
    </row>
    <row r="199" spans="1:64" ht="30" customHeight="1">
      <c r="D199" s="474"/>
      <c r="E199" s="475"/>
      <c r="F199" s="475"/>
      <c r="G199" s="475"/>
      <c r="H199" s="475"/>
      <c r="I199" s="475"/>
      <c r="J199" s="475"/>
      <c r="K199" s="475"/>
      <c r="L199" s="476"/>
    </row>
    <row r="200" spans="1:64" ht="30" customHeight="1">
      <c r="D200" s="477"/>
      <c r="E200" s="478"/>
      <c r="F200" s="478"/>
      <c r="G200" s="478"/>
      <c r="H200" s="478"/>
      <c r="I200" s="478"/>
      <c r="J200" s="478"/>
      <c r="K200" s="478"/>
      <c r="L200" s="479"/>
    </row>
    <row r="201" spans="1:64" ht="30" customHeight="1"/>
    <row r="202" spans="1:64" ht="30" customHeight="1"/>
    <row r="203" spans="1:64" ht="30" customHeight="1"/>
    <row r="204" spans="1:64" ht="30" customHeight="1"/>
    <row r="205" spans="1:64" ht="30" customHeight="1"/>
    <row r="206" spans="1:64" ht="30" customHeight="1"/>
    <row r="207" spans="1:64" s="1" customFormat="1" ht="30" customHeight="1">
      <c r="A207" s="180"/>
      <c r="B207" s="111"/>
      <c r="C207" s="262"/>
      <c r="D207" s="56"/>
      <c r="E207"/>
      <c r="F207"/>
      <c r="G207"/>
      <c r="H207" s="146"/>
      <c r="I207"/>
      <c r="J207"/>
      <c r="K207"/>
      <c r="L207"/>
      <c r="M207" s="67"/>
      <c r="N207" s="11"/>
      <c r="O207" s="239"/>
      <c r="P207" s="239"/>
      <c r="Q207" s="155"/>
      <c r="R207" s="239"/>
      <c r="S207" s="239"/>
      <c r="T207" s="239"/>
      <c r="U207" s="209"/>
      <c r="V207" s="299"/>
      <c r="W207" s="210"/>
      <c r="X207" s="210"/>
      <c r="Y207" s="140"/>
      <c r="Z207"/>
      <c r="AA207"/>
      <c r="AB207"/>
      <c r="AC207"/>
      <c r="AD207"/>
      <c r="AE207" s="6"/>
      <c r="AF207"/>
      <c r="AG207"/>
      <c r="AH207"/>
      <c r="AI207"/>
      <c r="AJ207" s="403"/>
      <c r="AK207" s="111"/>
      <c r="AL207" s="406"/>
      <c r="AM207" s="6"/>
      <c r="AN207"/>
      <c r="AO207"/>
      <c r="AP207"/>
      <c r="AQ207" s="72"/>
      <c r="AR207" s="72"/>
      <c r="AS207" s="72"/>
      <c r="AT207" s="159"/>
      <c r="AU207"/>
      <c r="AV207"/>
      <c r="AW207" s="6"/>
      <c r="AX207" s="178"/>
      <c r="AY207" s="393"/>
      <c r="AZ207" s="230"/>
      <c r="BA207" s="372"/>
      <c r="BB207" s="372"/>
      <c r="BC207" s="214"/>
      <c r="BD207" s="214"/>
      <c r="BE207" s="12"/>
      <c r="BF207" s="12"/>
      <c r="BG207" s="12"/>
      <c r="BH207" s="12"/>
      <c r="BI207" s="12"/>
      <c r="BJ207" s="12"/>
      <c r="BK207" s="12"/>
      <c r="BL207" s="12"/>
    </row>
    <row r="208" spans="1:64" s="1" customFormat="1" ht="30" customHeight="1">
      <c r="A208" s="180"/>
      <c r="B208" s="111"/>
      <c r="C208" s="262"/>
      <c r="D208" s="56"/>
      <c r="E208"/>
      <c r="F208"/>
      <c r="G208"/>
      <c r="H208" s="146"/>
      <c r="I208"/>
      <c r="J208"/>
      <c r="K208"/>
      <c r="L208"/>
      <c r="M208" s="67"/>
      <c r="N208" s="11"/>
      <c r="O208" s="239"/>
      <c r="P208" s="239"/>
      <c r="Q208" s="155"/>
      <c r="R208" s="239"/>
      <c r="S208" s="239"/>
      <c r="T208" s="239"/>
      <c r="U208" s="209"/>
      <c r="V208" s="299"/>
      <c r="W208" s="210"/>
      <c r="X208" s="210"/>
      <c r="Y208" s="140"/>
      <c r="Z208"/>
      <c r="AA208"/>
      <c r="AB208"/>
      <c r="AC208"/>
      <c r="AD208"/>
      <c r="AE208" s="6"/>
      <c r="AF208"/>
      <c r="AG208"/>
      <c r="AH208"/>
      <c r="AI208"/>
      <c r="AJ208" s="403"/>
      <c r="AK208" s="111"/>
      <c r="AL208" s="406"/>
      <c r="AM208" s="6"/>
      <c r="AN208"/>
      <c r="AO208"/>
      <c r="AP208"/>
      <c r="AQ208" s="72"/>
      <c r="AR208" s="72"/>
      <c r="AS208" s="72"/>
      <c r="AT208" s="159"/>
      <c r="AU208"/>
      <c r="AV208"/>
      <c r="AW208" s="6"/>
      <c r="AX208" s="178"/>
      <c r="AY208" s="393"/>
      <c r="AZ208" s="230"/>
      <c r="BA208" s="372"/>
      <c r="BB208" s="372"/>
      <c r="BC208" s="214"/>
      <c r="BD208" s="214"/>
      <c r="BE208" s="12"/>
      <c r="BF208" s="12"/>
      <c r="BG208" s="12"/>
      <c r="BH208" s="12"/>
      <c r="BI208" s="12"/>
      <c r="BJ208" s="12"/>
      <c r="BK208" s="12"/>
      <c r="BL208" s="12"/>
    </row>
    <row r="209" spans="1:64" s="1" customFormat="1" ht="30" customHeight="1">
      <c r="A209" s="180"/>
      <c r="B209" s="111"/>
      <c r="C209" s="262"/>
      <c r="D209" s="56"/>
      <c r="E209"/>
      <c r="F209"/>
      <c r="G209"/>
      <c r="H209" s="146"/>
      <c r="I209"/>
      <c r="J209"/>
      <c r="K209"/>
      <c r="L209"/>
      <c r="M209" s="11"/>
      <c r="N209" s="11"/>
      <c r="O209" s="239"/>
      <c r="P209" s="239"/>
      <c r="Q209" s="155"/>
      <c r="R209" s="239"/>
      <c r="S209" s="239"/>
      <c r="T209" s="239"/>
      <c r="U209" s="209"/>
      <c r="V209" s="299"/>
      <c r="W209" s="210"/>
      <c r="X209" s="210"/>
      <c r="Y209" s="140"/>
      <c r="Z209"/>
      <c r="AA209"/>
      <c r="AB209"/>
      <c r="AC209"/>
      <c r="AD209"/>
      <c r="AE209" s="6"/>
      <c r="AF209"/>
      <c r="AG209"/>
      <c r="AH209"/>
      <c r="AI209"/>
      <c r="AJ209" s="403"/>
      <c r="AK209" s="111"/>
      <c r="AL209" s="406"/>
      <c r="AM209" s="6"/>
      <c r="AN209"/>
      <c r="AO209"/>
      <c r="AP209"/>
      <c r="AQ209" s="72"/>
      <c r="AR209" s="72"/>
      <c r="AS209" s="72"/>
      <c r="AT209" s="159"/>
      <c r="AU209"/>
      <c r="AV209"/>
      <c r="AW209" s="6"/>
      <c r="AX209" s="178"/>
      <c r="AY209" s="393"/>
      <c r="AZ209" s="230"/>
      <c r="BA209" s="372"/>
      <c r="BB209" s="372"/>
      <c r="BC209" s="214"/>
      <c r="BD209" s="214"/>
      <c r="BE209" s="12"/>
      <c r="BF209" s="12"/>
      <c r="BG209" s="12"/>
      <c r="BH209" s="12"/>
      <c r="BI209" s="12"/>
      <c r="BJ209" s="12"/>
      <c r="BK209" s="12"/>
      <c r="BL209" s="12"/>
    </row>
    <row r="210" spans="1:64" s="1" customFormat="1" ht="30" customHeight="1">
      <c r="A210" s="180"/>
      <c r="B210" s="111"/>
      <c r="C210" s="262"/>
      <c r="D210" s="56"/>
      <c r="E210"/>
      <c r="F210"/>
      <c r="G210"/>
      <c r="H210" s="146"/>
      <c r="I210"/>
      <c r="J210"/>
      <c r="K210"/>
      <c r="L210"/>
      <c r="M210" s="11"/>
      <c r="N210" s="11"/>
      <c r="O210" s="239"/>
      <c r="P210" s="239"/>
      <c r="Q210" s="155"/>
      <c r="R210" s="239"/>
      <c r="S210" s="239"/>
      <c r="T210" s="239"/>
      <c r="U210" s="209"/>
      <c r="V210" s="299"/>
      <c r="W210" s="210"/>
      <c r="X210" s="210"/>
      <c r="Y210" s="140"/>
      <c r="Z210"/>
      <c r="AA210"/>
      <c r="AB210"/>
      <c r="AC210"/>
      <c r="AD210"/>
      <c r="AE210" s="6"/>
      <c r="AF210"/>
      <c r="AG210"/>
      <c r="AH210"/>
      <c r="AI210"/>
      <c r="AJ210" s="403"/>
      <c r="AK210" s="111"/>
      <c r="AL210" s="406"/>
      <c r="AM210" s="6"/>
      <c r="AN210"/>
      <c r="AO210"/>
      <c r="AP210"/>
      <c r="AQ210" s="72"/>
      <c r="AR210" s="72"/>
      <c r="AS210" s="72"/>
      <c r="AT210" s="159"/>
      <c r="AU210"/>
      <c r="AV210"/>
      <c r="AW210" s="6"/>
      <c r="AX210" s="178"/>
      <c r="AY210" s="393"/>
      <c r="AZ210" s="230"/>
      <c r="BA210" s="372"/>
      <c r="BB210" s="372"/>
      <c r="BC210" s="214"/>
      <c r="BD210" s="214"/>
      <c r="BE210" s="12"/>
      <c r="BF210" s="12"/>
      <c r="BG210" s="12"/>
      <c r="BH210" s="12"/>
      <c r="BI210" s="12"/>
      <c r="BJ210" s="12"/>
      <c r="BK210" s="12"/>
      <c r="BL210" s="12"/>
    </row>
    <row r="211" spans="1:64" s="1" customFormat="1" ht="30" customHeight="1">
      <c r="A211" s="180"/>
      <c r="B211" s="111"/>
      <c r="C211" s="262"/>
      <c r="D211" s="56"/>
      <c r="E211"/>
      <c r="F211"/>
      <c r="G211"/>
      <c r="H211" s="146"/>
      <c r="I211"/>
      <c r="J211"/>
      <c r="K211"/>
      <c r="L211"/>
      <c r="M211" s="11"/>
      <c r="N211" s="11"/>
      <c r="O211" s="239"/>
      <c r="P211" s="239"/>
      <c r="Q211" s="155"/>
      <c r="R211" s="239"/>
      <c r="S211" s="239"/>
      <c r="T211" s="239"/>
      <c r="U211" s="209"/>
      <c r="V211" s="299"/>
      <c r="W211" s="210"/>
      <c r="X211" s="210"/>
      <c r="Y211" s="140"/>
      <c r="Z211"/>
      <c r="AA211"/>
      <c r="AB211"/>
      <c r="AC211"/>
      <c r="AD211"/>
      <c r="AE211" s="6"/>
      <c r="AF211"/>
      <c r="AG211"/>
      <c r="AH211"/>
      <c r="AI211"/>
      <c r="AJ211" s="403"/>
      <c r="AK211" s="111"/>
      <c r="AL211" s="406"/>
      <c r="AM211" s="6"/>
      <c r="AN211"/>
      <c r="AO211"/>
      <c r="AP211"/>
      <c r="AQ211" s="72"/>
      <c r="AR211" s="72"/>
      <c r="AS211" s="72"/>
      <c r="AT211" s="159"/>
      <c r="AU211"/>
      <c r="AV211"/>
      <c r="AW211" s="6"/>
      <c r="AX211" s="178"/>
      <c r="AY211" s="393"/>
      <c r="AZ211" s="230"/>
      <c r="BA211" s="372"/>
      <c r="BB211" s="372"/>
      <c r="BC211" s="214"/>
      <c r="BD211" s="214"/>
      <c r="BE211" s="12"/>
      <c r="BF211" s="12"/>
      <c r="BG211" s="12"/>
      <c r="BH211" s="12"/>
      <c r="BI211" s="12"/>
      <c r="BJ211" s="12"/>
      <c r="BK211" s="12"/>
      <c r="BL211" s="12"/>
    </row>
    <row r="212" spans="1:64" s="1" customFormat="1" ht="30" customHeight="1">
      <c r="A212" s="180"/>
      <c r="B212" s="111"/>
      <c r="C212" s="262"/>
      <c r="D212" s="56"/>
      <c r="E212"/>
      <c r="F212"/>
      <c r="G212"/>
      <c r="H212" s="146"/>
      <c r="I212"/>
      <c r="J212"/>
      <c r="K212"/>
      <c r="L212"/>
      <c r="M212" s="67"/>
      <c r="N212" s="11"/>
      <c r="O212" s="239"/>
      <c r="P212" s="239"/>
      <c r="Q212" s="155"/>
      <c r="R212" s="239"/>
      <c r="S212" s="239"/>
      <c r="T212" s="239"/>
      <c r="U212" s="209"/>
      <c r="V212" s="299"/>
      <c r="W212" s="210"/>
      <c r="X212" s="210"/>
      <c r="Y212" s="140"/>
      <c r="Z212"/>
      <c r="AA212"/>
      <c r="AB212"/>
      <c r="AC212"/>
      <c r="AD212"/>
      <c r="AE212" s="6"/>
      <c r="AF212"/>
      <c r="AG212"/>
      <c r="AH212"/>
      <c r="AI212"/>
      <c r="AJ212" s="403"/>
      <c r="AK212" s="111"/>
      <c r="AL212" s="406"/>
      <c r="AM212" s="6"/>
      <c r="AN212"/>
      <c r="AO212"/>
      <c r="AP212"/>
      <c r="AQ212" s="72"/>
      <c r="AR212" s="72"/>
      <c r="AS212" s="72"/>
      <c r="AT212" s="159"/>
      <c r="AU212"/>
      <c r="AV212"/>
      <c r="AW212" s="6"/>
      <c r="AX212" s="178"/>
      <c r="AY212" s="393"/>
      <c r="AZ212" s="230"/>
      <c r="BA212" s="372"/>
      <c r="BB212" s="372"/>
      <c r="BC212" s="214"/>
      <c r="BD212" s="214"/>
      <c r="BE212" s="12"/>
      <c r="BF212" s="12"/>
      <c r="BG212" s="12"/>
      <c r="BH212" s="12"/>
      <c r="BI212" s="12"/>
      <c r="BJ212" s="12"/>
      <c r="BK212" s="12"/>
      <c r="BL212" s="12"/>
    </row>
    <row r="213" spans="1:64" s="1" customFormat="1" ht="30" customHeight="1">
      <c r="A213" s="180"/>
      <c r="B213" s="111"/>
      <c r="C213" s="262"/>
      <c r="D213" s="56"/>
      <c r="E213"/>
      <c r="F213"/>
      <c r="G213"/>
      <c r="H213" s="146"/>
      <c r="I213"/>
      <c r="J213"/>
      <c r="K213"/>
      <c r="L213"/>
      <c r="M213" s="11"/>
      <c r="N213" s="11"/>
      <c r="O213" s="239"/>
      <c r="P213" s="239"/>
      <c r="Q213" s="155"/>
      <c r="R213" s="239"/>
      <c r="S213" s="239"/>
      <c r="T213" s="239"/>
      <c r="U213" s="209"/>
      <c r="V213" s="299"/>
      <c r="W213" s="210"/>
      <c r="X213" s="210"/>
      <c r="Y213" s="140"/>
      <c r="Z213"/>
      <c r="AA213"/>
      <c r="AB213"/>
      <c r="AC213"/>
      <c r="AD213"/>
      <c r="AE213" s="6"/>
      <c r="AF213"/>
      <c r="AG213"/>
      <c r="AH213"/>
      <c r="AI213"/>
      <c r="AJ213" s="403"/>
      <c r="AK213" s="111"/>
      <c r="AL213" s="406"/>
      <c r="AM213" s="6"/>
      <c r="AN213"/>
      <c r="AO213"/>
      <c r="AP213"/>
      <c r="AQ213" s="72"/>
      <c r="AR213" s="72"/>
      <c r="AS213" s="72"/>
      <c r="AT213" s="159"/>
      <c r="AU213"/>
      <c r="AV213"/>
      <c r="AW213" s="6"/>
      <c r="AX213" s="178"/>
      <c r="AY213" s="393"/>
      <c r="AZ213" s="230"/>
      <c r="BA213" s="372"/>
      <c r="BB213" s="372"/>
      <c r="BC213" s="214"/>
      <c r="BD213" s="214"/>
      <c r="BE213" s="12"/>
      <c r="BF213" s="12"/>
      <c r="BG213" s="12"/>
      <c r="BH213" s="12"/>
      <c r="BI213" s="12"/>
      <c r="BJ213" s="12"/>
      <c r="BK213" s="12"/>
      <c r="BL213" s="12"/>
    </row>
    <row r="214" spans="1:64" s="1" customFormat="1" ht="30" customHeight="1">
      <c r="A214" s="180"/>
      <c r="B214" s="111"/>
      <c r="C214" s="262"/>
      <c r="D214" s="56"/>
      <c r="E214"/>
      <c r="F214"/>
      <c r="G214"/>
      <c r="H214" s="146"/>
      <c r="I214"/>
      <c r="J214"/>
      <c r="K214"/>
      <c r="L214"/>
      <c r="M214" s="11"/>
      <c r="N214" s="11"/>
      <c r="O214" s="239"/>
      <c r="P214" s="239"/>
      <c r="Q214" s="155"/>
      <c r="R214" s="239"/>
      <c r="S214" s="239"/>
      <c r="T214" s="239"/>
      <c r="U214" s="209"/>
      <c r="V214" s="299"/>
      <c r="W214" s="210"/>
      <c r="X214" s="210"/>
      <c r="Y214" s="140"/>
      <c r="Z214"/>
      <c r="AA214"/>
      <c r="AB214"/>
      <c r="AC214"/>
      <c r="AD214"/>
      <c r="AE214" s="6"/>
      <c r="AF214"/>
      <c r="AG214"/>
      <c r="AH214"/>
      <c r="AI214"/>
      <c r="AJ214" s="403"/>
      <c r="AK214" s="111"/>
      <c r="AL214" s="406"/>
      <c r="AM214" s="6"/>
      <c r="AN214"/>
      <c r="AO214"/>
      <c r="AP214"/>
      <c r="AQ214" s="72"/>
      <c r="AR214" s="72"/>
      <c r="AS214" s="72"/>
      <c r="AT214" s="159"/>
      <c r="AU214"/>
      <c r="AV214"/>
      <c r="AW214" s="6"/>
      <c r="AX214" s="178"/>
      <c r="AY214" s="393"/>
      <c r="AZ214" s="230"/>
      <c r="BA214" s="372"/>
      <c r="BB214" s="372"/>
      <c r="BC214" s="214"/>
      <c r="BD214" s="214"/>
      <c r="BE214" s="12"/>
      <c r="BF214" s="12"/>
      <c r="BG214" s="12"/>
      <c r="BH214" s="12"/>
      <c r="BI214" s="12"/>
      <c r="BJ214" s="12"/>
      <c r="BK214" s="12"/>
      <c r="BL214" s="12"/>
    </row>
    <row r="215" spans="1:64" s="1" customFormat="1" ht="30" customHeight="1">
      <c r="A215" s="180"/>
      <c r="B215" s="111"/>
      <c r="C215" s="262"/>
      <c r="D215" s="56"/>
      <c r="E215"/>
      <c r="F215"/>
      <c r="G215"/>
      <c r="H215" s="146"/>
      <c r="I215"/>
      <c r="J215"/>
      <c r="K215"/>
      <c r="L215"/>
      <c r="M215" s="11"/>
      <c r="N215" s="11"/>
      <c r="O215" s="239"/>
      <c r="P215" s="239"/>
      <c r="Q215" s="155"/>
      <c r="R215" s="239"/>
      <c r="S215" s="239"/>
      <c r="T215" s="239"/>
      <c r="U215" s="209"/>
      <c r="V215" s="299"/>
      <c r="W215" s="210"/>
      <c r="X215" s="210"/>
      <c r="Y215" s="140"/>
      <c r="Z215"/>
      <c r="AA215"/>
      <c r="AB215"/>
      <c r="AC215"/>
      <c r="AD215"/>
      <c r="AE215" s="6"/>
      <c r="AF215"/>
      <c r="AG215"/>
      <c r="AH215"/>
      <c r="AI215"/>
      <c r="AJ215" s="403"/>
      <c r="AK215" s="111"/>
      <c r="AL215" s="406"/>
      <c r="AM215" s="6"/>
      <c r="AN215"/>
      <c r="AO215"/>
      <c r="AP215"/>
      <c r="AQ215" s="72"/>
      <c r="AR215" s="72"/>
      <c r="AS215" s="72"/>
      <c r="AT215" s="159"/>
      <c r="AU215"/>
      <c r="AV215"/>
      <c r="AW215" s="6"/>
      <c r="AX215" s="178"/>
      <c r="AY215" s="393"/>
      <c r="AZ215" s="230"/>
      <c r="BA215" s="372"/>
      <c r="BB215" s="372"/>
      <c r="BC215" s="214"/>
      <c r="BD215" s="214"/>
      <c r="BE215" s="12"/>
      <c r="BF215" s="12"/>
      <c r="BG215" s="12"/>
      <c r="BH215" s="12"/>
      <c r="BI215" s="12"/>
      <c r="BJ215" s="12"/>
      <c r="BK215" s="12"/>
      <c r="BL215" s="12"/>
    </row>
    <row r="216" spans="1:64" s="1" customFormat="1" ht="30" customHeight="1">
      <c r="A216" s="180"/>
      <c r="B216" s="111"/>
      <c r="C216" s="262"/>
      <c r="D216" s="56"/>
      <c r="E216"/>
      <c r="F216"/>
      <c r="G216"/>
      <c r="H216" s="146"/>
      <c r="I216"/>
      <c r="J216"/>
      <c r="K216"/>
      <c r="L216"/>
      <c r="M216" s="11"/>
      <c r="N216" s="11"/>
      <c r="O216" s="239"/>
      <c r="P216" s="239"/>
      <c r="Q216" s="155"/>
      <c r="R216" s="239"/>
      <c r="S216" s="239"/>
      <c r="T216" s="239"/>
      <c r="U216" s="209"/>
      <c r="V216" s="299"/>
      <c r="W216" s="210"/>
      <c r="X216" s="210"/>
      <c r="Y216" s="140"/>
      <c r="Z216"/>
      <c r="AA216"/>
      <c r="AB216"/>
      <c r="AC216"/>
      <c r="AD216"/>
      <c r="AE216" s="6"/>
      <c r="AF216"/>
      <c r="AG216"/>
      <c r="AH216"/>
      <c r="AI216"/>
      <c r="AJ216" s="403"/>
      <c r="AK216" s="111"/>
      <c r="AL216" s="406"/>
      <c r="AM216" s="6"/>
      <c r="AN216"/>
      <c r="AO216"/>
      <c r="AP216"/>
      <c r="AQ216" s="72"/>
      <c r="AR216" s="72"/>
      <c r="AS216" s="72"/>
      <c r="AT216" s="159"/>
      <c r="AU216"/>
      <c r="AV216"/>
      <c r="AW216" s="6"/>
      <c r="AX216" s="178"/>
      <c r="AY216" s="393"/>
      <c r="AZ216" s="230"/>
      <c r="BA216" s="372"/>
      <c r="BB216" s="372"/>
      <c r="BC216" s="214"/>
      <c r="BD216" s="214"/>
      <c r="BE216" s="12"/>
      <c r="BF216" s="12"/>
      <c r="BG216" s="12"/>
      <c r="BH216" s="12"/>
      <c r="BI216" s="12"/>
      <c r="BJ216" s="12"/>
      <c r="BK216" s="12"/>
      <c r="BL216" s="12"/>
    </row>
    <row r="217" spans="1:64" s="1" customFormat="1" ht="30" customHeight="1">
      <c r="A217" s="180"/>
      <c r="B217" s="111"/>
      <c r="C217" s="262"/>
      <c r="D217" s="56"/>
      <c r="E217"/>
      <c r="F217"/>
      <c r="G217"/>
      <c r="H217" s="146"/>
      <c r="I217"/>
      <c r="J217"/>
      <c r="K217"/>
      <c r="L217"/>
      <c r="M217" s="67"/>
      <c r="N217"/>
      <c r="O217" s="239"/>
      <c r="P217" s="239"/>
      <c r="Q217" s="155"/>
      <c r="R217" s="239"/>
      <c r="S217" s="239"/>
      <c r="T217" s="239"/>
      <c r="U217" s="209"/>
      <c r="V217" s="299"/>
      <c r="W217" s="210"/>
      <c r="X217" s="210"/>
      <c r="Y217" s="140"/>
      <c r="Z217"/>
      <c r="AA217"/>
      <c r="AB217"/>
      <c r="AC217"/>
      <c r="AD217"/>
      <c r="AE217" s="6"/>
      <c r="AF217"/>
      <c r="AG217"/>
      <c r="AH217"/>
      <c r="AI217"/>
      <c r="AJ217" s="403"/>
      <c r="AK217" s="111"/>
      <c r="AL217" s="406"/>
      <c r="AM217" s="6"/>
      <c r="AN217"/>
      <c r="AO217"/>
      <c r="AP217"/>
      <c r="AQ217" s="72"/>
      <c r="AR217" s="72"/>
      <c r="AS217" s="72"/>
      <c r="AT217" s="159"/>
      <c r="AU217"/>
      <c r="AV217"/>
      <c r="AW217" s="6"/>
      <c r="AX217" s="178"/>
      <c r="AY217" s="393"/>
      <c r="AZ217" s="230"/>
      <c r="BA217" s="372"/>
      <c r="BB217" s="372"/>
      <c r="BC217" s="214"/>
      <c r="BD217" s="214"/>
      <c r="BE217" s="12"/>
      <c r="BF217" s="12"/>
      <c r="BG217" s="12"/>
      <c r="BH217" s="12"/>
      <c r="BI217" s="12"/>
      <c r="BJ217" s="12"/>
      <c r="BK217" s="12"/>
      <c r="BL217" s="12"/>
    </row>
    <row r="218" spans="1:64" s="1" customFormat="1" ht="30" customHeight="1">
      <c r="A218" s="180"/>
      <c r="B218" s="111"/>
      <c r="C218" s="262"/>
      <c r="D218" s="56"/>
      <c r="E218"/>
      <c r="F218"/>
      <c r="G218"/>
      <c r="H218" s="146"/>
      <c r="I218"/>
      <c r="J218"/>
      <c r="K218"/>
      <c r="L218"/>
      <c r="M218" s="67"/>
      <c r="N218"/>
      <c r="O218" s="239"/>
      <c r="P218" s="239"/>
      <c r="Q218" s="155"/>
      <c r="R218" s="239"/>
      <c r="S218" s="239"/>
      <c r="T218" s="239"/>
      <c r="U218" s="209"/>
      <c r="V218" s="299"/>
      <c r="W218" s="210"/>
      <c r="X218" s="210"/>
      <c r="Y218" s="140"/>
      <c r="Z218"/>
      <c r="AA218"/>
      <c r="AB218"/>
      <c r="AC218"/>
      <c r="AD218"/>
      <c r="AE218" s="6"/>
      <c r="AF218"/>
      <c r="AG218"/>
      <c r="AH218"/>
      <c r="AI218"/>
      <c r="AJ218" s="403"/>
      <c r="AK218" s="111"/>
      <c r="AL218" s="406"/>
      <c r="AM218" s="6"/>
      <c r="AN218"/>
      <c r="AO218"/>
      <c r="AP218"/>
      <c r="AQ218" s="72"/>
      <c r="AR218" s="72"/>
      <c r="AS218" s="72"/>
      <c r="AT218" s="159"/>
      <c r="AU218"/>
      <c r="AV218"/>
      <c r="AW218" s="6"/>
      <c r="AX218" s="178"/>
      <c r="AY218" s="393"/>
      <c r="AZ218" s="230"/>
      <c r="BA218" s="372"/>
      <c r="BB218" s="372"/>
      <c r="BC218" s="214"/>
      <c r="BD218" s="214"/>
      <c r="BE218" s="12"/>
      <c r="BF218" s="12"/>
      <c r="BG218" s="12"/>
      <c r="BH218" s="12"/>
      <c r="BI218" s="12"/>
      <c r="BJ218" s="12"/>
      <c r="BK218" s="12"/>
      <c r="BL218" s="12"/>
    </row>
    <row r="219" spans="1:64" s="1" customFormat="1" ht="30" customHeight="1">
      <c r="A219" s="180"/>
      <c r="B219" s="111"/>
      <c r="C219" s="262"/>
      <c r="D219" s="56"/>
      <c r="E219"/>
      <c r="F219"/>
      <c r="G219"/>
      <c r="H219" s="146"/>
      <c r="I219"/>
      <c r="J219"/>
      <c r="K219"/>
      <c r="L219"/>
      <c r="M219" s="67"/>
      <c r="N219"/>
      <c r="O219" s="239"/>
      <c r="P219" s="239"/>
      <c r="Q219" s="155"/>
      <c r="R219" s="239"/>
      <c r="S219" s="239"/>
      <c r="T219" s="239"/>
      <c r="U219" s="209"/>
      <c r="V219" s="299"/>
      <c r="W219" s="210"/>
      <c r="X219" s="210"/>
      <c r="Y219" s="140"/>
      <c r="Z219"/>
      <c r="AA219"/>
      <c r="AB219"/>
      <c r="AC219"/>
      <c r="AD219"/>
      <c r="AE219" s="6"/>
      <c r="AF219"/>
      <c r="AG219"/>
      <c r="AH219"/>
      <c r="AI219"/>
      <c r="AJ219" s="403"/>
      <c r="AK219" s="111"/>
      <c r="AL219" s="406"/>
      <c r="AM219" s="6"/>
      <c r="AN219"/>
      <c r="AO219"/>
      <c r="AP219"/>
      <c r="AQ219" s="72"/>
      <c r="AR219" s="72"/>
      <c r="AS219" s="72"/>
      <c r="AT219" s="159"/>
      <c r="AU219"/>
      <c r="AV219"/>
      <c r="AW219" s="6"/>
      <c r="AX219" s="178"/>
      <c r="AY219" s="393"/>
      <c r="AZ219" s="230"/>
      <c r="BA219" s="372"/>
      <c r="BB219" s="372"/>
      <c r="BC219" s="214"/>
      <c r="BD219" s="214"/>
      <c r="BE219" s="12"/>
      <c r="BF219" s="12"/>
      <c r="BG219" s="12"/>
      <c r="BH219" s="12"/>
      <c r="BI219" s="12"/>
      <c r="BJ219" s="12"/>
      <c r="BK219" s="12"/>
      <c r="BL219" s="12"/>
    </row>
    <row r="220" spans="1:64" s="1" customFormat="1" ht="30" customHeight="1">
      <c r="A220" s="180"/>
      <c r="B220" s="111"/>
      <c r="C220" s="262"/>
      <c r="D220" s="56"/>
      <c r="E220"/>
      <c r="F220"/>
      <c r="G220"/>
      <c r="H220" s="146"/>
      <c r="I220"/>
      <c r="J220"/>
      <c r="K220"/>
      <c r="L220"/>
      <c r="M220" s="67"/>
      <c r="N220"/>
      <c r="O220" s="239"/>
      <c r="P220" s="239"/>
      <c r="Q220" s="155"/>
      <c r="R220" s="239"/>
      <c r="S220" s="239"/>
      <c r="T220" s="239"/>
      <c r="U220" s="209"/>
      <c r="V220" s="299"/>
      <c r="W220" s="210"/>
      <c r="X220" s="210"/>
      <c r="Y220" s="140"/>
      <c r="Z220"/>
      <c r="AA220"/>
      <c r="AB220"/>
      <c r="AC220"/>
      <c r="AD220"/>
      <c r="AE220" s="6"/>
      <c r="AF220"/>
      <c r="AG220"/>
      <c r="AH220"/>
      <c r="AI220"/>
      <c r="AJ220" s="403"/>
      <c r="AK220" s="111"/>
      <c r="AL220" s="406"/>
      <c r="AM220" s="6"/>
      <c r="AN220"/>
      <c r="AO220"/>
      <c r="AP220"/>
      <c r="AQ220" s="72"/>
      <c r="AR220" s="72"/>
      <c r="AS220" s="72"/>
      <c r="AT220" s="159"/>
      <c r="AU220"/>
      <c r="AV220"/>
      <c r="AW220" s="6"/>
      <c r="AX220" s="178"/>
      <c r="AY220" s="393"/>
      <c r="AZ220" s="230"/>
      <c r="BA220" s="372"/>
      <c r="BB220" s="372"/>
      <c r="BC220" s="214"/>
      <c r="BD220" s="214"/>
      <c r="BE220" s="12"/>
      <c r="BF220" s="12"/>
      <c r="BG220" s="12"/>
      <c r="BH220" s="12"/>
      <c r="BI220" s="12"/>
      <c r="BJ220" s="12"/>
      <c r="BK220" s="12"/>
      <c r="BL220" s="12"/>
    </row>
    <row r="221" spans="1:64" ht="30" customHeight="1"/>
    <row r="222" spans="1:64" ht="30" customHeight="1"/>
    <row r="223" spans="1:64" ht="30" customHeight="1"/>
    <row r="224" spans="1:64" ht="30" customHeight="1"/>
    <row r="225" spans="1:64" ht="30" customHeight="1"/>
    <row r="226" spans="1:64" ht="30" customHeight="1"/>
    <row r="227" spans="1:64" ht="30" customHeight="1"/>
    <row r="228" spans="1:64" ht="30" customHeight="1"/>
    <row r="229" spans="1:64" ht="30" customHeight="1"/>
    <row r="230" spans="1:64" ht="30" customHeight="1"/>
    <row r="231" spans="1:64" ht="30" customHeight="1"/>
    <row r="232" spans="1:64" ht="30" customHeight="1">
      <c r="A232"/>
      <c r="B232"/>
      <c r="C232" s="56"/>
      <c r="D232"/>
      <c r="H232"/>
      <c r="M232"/>
      <c r="O232" s="6"/>
      <c r="P232" s="6"/>
      <c r="Q232"/>
      <c r="R232" s="6"/>
      <c r="S232" s="6"/>
      <c r="T232" s="6"/>
      <c r="U232" s="6"/>
      <c r="V232" s="307"/>
      <c r="W232" s="6"/>
      <c r="X232" s="6"/>
      <c r="Y232"/>
      <c r="AE232"/>
      <c r="AK232"/>
      <c r="AQ232"/>
      <c r="AR232"/>
      <c r="AS232"/>
      <c r="AT232"/>
      <c r="AW232"/>
      <c r="AX232"/>
      <c r="AY232" s="6"/>
      <c r="AZ232" s="232"/>
      <c r="BA232" s="374"/>
      <c r="BB232" s="455"/>
      <c r="BC232" s="6"/>
      <c r="BD232" s="6"/>
      <c r="BE232"/>
      <c r="BF232"/>
      <c r="BG232"/>
      <c r="BH232"/>
      <c r="BI232"/>
      <c r="BJ232"/>
      <c r="BK232"/>
      <c r="BL232"/>
    </row>
    <row r="233" spans="1:64" ht="30" customHeight="1">
      <c r="A233"/>
      <c r="B233"/>
      <c r="C233" s="56"/>
      <c r="D233"/>
      <c r="H233"/>
      <c r="M233"/>
      <c r="O233" s="6"/>
      <c r="P233" s="6"/>
      <c r="Q233"/>
      <c r="R233" s="6"/>
      <c r="S233" s="6"/>
      <c r="T233" s="6"/>
      <c r="U233" s="6"/>
      <c r="V233" s="307"/>
      <c r="W233" s="6"/>
      <c r="X233" s="6"/>
      <c r="Y233"/>
      <c r="AE233"/>
      <c r="AK233"/>
      <c r="AQ233"/>
      <c r="AR233"/>
      <c r="AS233"/>
      <c r="AT233"/>
      <c r="AW233"/>
      <c r="AX233"/>
      <c r="AY233" s="6"/>
      <c r="AZ233" s="232"/>
      <c r="BA233" s="374"/>
      <c r="BB233" s="455"/>
      <c r="BC233" s="6"/>
      <c r="BD233" s="6"/>
      <c r="BE233"/>
      <c r="BF233"/>
      <c r="BG233"/>
      <c r="BH233"/>
      <c r="BI233"/>
      <c r="BJ233"/>
      <c r="BK233"/>
      <c r="BL233"/>
    </row>
    <row r="234" spans="1:64" ht="30" customHeight="1">
      <c r="A234"/>
      <c r="B234"/>
      <c r="C234" s="56"/>
      <c r="D234"/>
      <c r="H234"/>
      <c r="M234"/>
      <c r="O234" s="6"/>
      <c r="P234" s="6"/>
      <c r="Q234"/>
      <c r="R234" s="6"/>
      <c r="S234" s="6"/>
      <c r="T234" s="6"/>
      <c r="U234" s="6"/>
      <c r="V234" s="307"/>
      <c r="W234" s="6"/>
      <c r="X234" s="6"/>
      <c r="Y234"/>
      <c r="AE234"/>
      <c r="AK234"/>
      <c r="AQ234"/>
      <c r="AR234"/>
      <c r="AS234"/>
      <c r="AT234"/>
      <c r="AW234"/>
      <c r="AX234"/>
      <c r="AY234" s="6"/>
      <c r="AZ234" s="232"/>
      <c r="BA234" s="374"/>
      <c r="BB234" s="455"/>
      <c r="BC234" s="6"/>
      <c r="BD234" s="6"/>
      <c r="BE234"/>
      <c r="BF234"/>
      <c r="BG234"/>
      <c r="BH234"/>
      <c r="BI234"/>
      <c r="BJ234"/>
      <c r="BK234"/>
      <c r="BL234"/>
    </row>
    <row r="235" spans="1:64" ht="30" customHeight="1">
      <c r="A235"/>
      <c r="B235"/>
      <c r="C235" s="56"/>
      <c r="D235"/>
      <c r="H235"/>
      <c r="M235"/>
      <c r="O235" s="6"/>
      <c r="P235" s="6"/>
      <c r="Q235"/>
      <c r="R235" s="6"/>
      <c r="S235" s="6"/>
      <c r="T235" s="6"/>
      <c r="U235" s="6"/>
      <c r="V235" s="307"/>
      <c r="W235" s="6"/>
      <c r="X235" s="6"/>
      <c r="Y235"/>
      <c r="AE235"/>
      <c r="AK235"/>
      <c r="AQ235"/>
      <c r="AR235"/>
      <c r="AS235"/>
      <c r="AT235"/>
      <c r="AW235"/>
      <c r="AX235"/>
      <c r="AY235" s="6"/>
      <c r="AZ235" s="232"/>
      <c r="BA235" s="374"/>
      <c r="BB235" s="455"/>
      <c r="BC235" s="6"/>
      <c r="BD235" s="6"/>
      <c r="BE235"/>
      <c r="BF235"/>
      <c r="BG235"/>
      <c r="BH235"/>
      <c r="BI235"/>
      <c r="BJ235"/>
      <c r="BK235"/>
      <c r="BL235"/>
    </row>
    <row r="236" spans="1:64" ht="30" customHeight="1">
      <c r="A236"/>
      <c r="B236"/>
      <c r="C236" s="56"/>
      <c r="D236"/>
      <c r="H236"/>
      <c r="M236"/>
      <c r="O236" s="6"/>
      <c r="P236" s="6"/>
      <c r="Q236"/>
      <c r="R236" s="6"/>
      <c r="S236" s="6"/>
      <c r="T236" s="6"/>
      <c r="U236" s="6"/>
      <c r="V236" s="307"/>
      <c r="W236" s="6"/>
      <c r="X236" s="6"/>
      <c r="Y236"/>
      <c r="AE236"/>
      <c r="AK236"/>
      <c r="AQ236"/>
      <c r="AR236"/>
      <c r="AS236"/>
      <c r="AT236"/>
      <c r="AW236"/>
      <c r="AX236"/>
      <c r="AY236" s="6"/>
      <c r="AZ236" s="232"/>
      <c r="BA236" s="374"/>
      <c r="BB236" s="455"/>
      <c r="BC236" s="6"/>
      <c r="BD236" s="6"/>
      <c r="BE236"/>
      <c r="BF236"/>
      <c r="BG236"/>
      <c r="BH236"/>
      <c r="BI236"/>
      <c r="BJ236"/>
      <c r="BK236"/>
      <c r="BL236"/>
    </row>
    <row r="237" spans="1:64" ht="30" customHeight="1">
      <c r="A237"/>
      <c r="B237"/>
      <c r="C237" s="56"/>
      <c r="D237"/>
      <c r="H237"/>
      <c r="M237"/>
      <c r="O237" s="6"/>
      <c r="P237" s="6"/>
      <c r="Q237"/>
      <c r="R237" s="6"/>
      <c r="S237" s="6"/>
      <c r="T237" s="6"/>
      <c r="U237" s="6"/>
      <c r="V237" s="307"/>
      <c r="W237" s="6"/>
      <c r="X237" s="6"/>
      <c r="Y237"/>
      <c r="AE237"/>
      <c r="AK237"/>
      <c r="AQ237"/>
      <c r="AR237"/>
      <c r="AS237"/>
      <c r="AT237"/>
      <c r="AW237"/>
      <c r="AX237"/>
      <c r="AY237" s="6"/>
      <c r="AZ237" s="232"/>
      <c r="BA237" s="374"/>
      <c r="BB237" s="455"/>
      <c r="BC237" s="6"/>
      <c r="BD237" s="6"/>
      <c r="BE237"/>
      <c r="BF237"/>
      <c r="BG237"/>
      <c r="BH237"/>
      <c r="BI237"/>
      <c r="BJ237"/>
      <c r="BK237"/>
      <c r="BL237"/>
    </row>
    <row r="238" spans="1:64" ht="30" customHeight="1">
      <c r="A238"/>
      <c r="B238"/>
      <c r="C238" s="56"/>
      <c r="D238"/>
      <c r="H238"/>
      <c r="M238"/>
      <c r="O238" s="6"/>
      <c r="P238" s="6"/>
      <c r="Q238"/>
      <c r="R238" s="6"/>
      <c r="S238" s="6"/>
      <c r="T238" s="6"/>
      <c r="U238" s="6"/>
      <c r="V238" s="307"/>
      <c r="W238" s="6"/>
      <c r="X238" s="6"/>
      <c r="Y238"/>
      <c r="AE238"/>
      <c r="AK238"/>
      <c r="AQ238"/>
      <c r="AR238"/>
      <c r="AS238"/>
      <c r="AT238"/>
      <c r="AW238"/>
      <c r="AX238"/>
      <c r="AY238" s="6"/>
      <c r="AZ238" s="232"/>
      <c r="BA238" s="374"/>
      <c r="BB238" s="455"/>
      <c r="BC238" s="6"/>
      <c r="BD238" s="6"/>
      <c r="BE238"/>
      <c r="BF238"/>
      <c r="BG238"/>
      <c r="BH238"/>
      <c r="BI238"/>
      <c r="BJ238"/>
      <c r="BK238"/>
      <c r="BL238"/>
    </row>
    <row r="239" spans="1:64" ht="30" customHeight="1">
      <c r="A239"/>
      <c r="B239"/>
      <c r="C239" s="56"/>
      <c r="D239"/>
      <c r="H239"/>
      <c r="M239"/>
      <c r="O239" s="6"/>
      <c r="P239" s="6"/>
      <c r="Q239"/>
      <c r="R239" s="6"/>
      <c r="S239" s="6"/>
      <c r="T239" s="6"/>
      <c r="U239" s="6"/>
      <c r="V239" s="307"/>
      <c r="W239" s="6"/>
      <c r="X239" s="6"/>
      <c r="Y239"/>
      <c r="AE239"/>
      <c r="AK239"/>
      <c r="AQ239"/>
      <c r="AR239"/>
      <c r="AS239"/>
      <c r="AT239"/>
      <c r="AW239"/>
      <c r="AX239"/>
      <c r="AY239" s="6"/>
      <c r="AZ239" s="232"/>
      <c r="BA239" s="374"/>
      <c r="BB239" s="455"/>
      <c r="BC239" s="6"/>
      <c r="BD239" s="6"/>
      <c r="BE239"/>
      <c r="BF239"/>
      <c r="BG239"/>
      <c r="BH239"/>
      <c r="BI239"/>
      <c r="BJ239"/>
      <c r="BK239"/>
      <c r="BL239"/>
    </row>
    <row r="240" spans="1:64" ht="30" customHeight="1">
      <c r="A240"/>
      <c r="B240"/>
      <c r="C240" s="56"/>
      <c r="D240"/>
      <c r="H240"/>
      <c r="M240"/>
      <c r="O240" s="6"/>
      <c r="P240" s="6"/>
      <c r="Q240"/>
      <c r="R240" s="6"/>
      <c r="S240" s="6"/>
      <c r="T240" s="6"/>
      <c r="U240" s="6"/>
      <c r="V240" s="307"/>
      <c r="W240" s="6"/>
      <c r="X240" s="6"/>
      <c r="Y240"/>
      <c r="AE240"/>
      <c r="AK240"/>
      <c r="AQ240"/>
      <c r="AR240"/>
      <c r="AS240"/>
      <c r="AT240"/>
      <c r="AW240"/>
      <c r="AX240"/>
      <c r="AY240" s="6"/>
      <c r="AZ240" s="232"/>
      <c r="BA240" s="374"/>
      <c r="BB240" s="455"/>
      <c r="BC240" s="6"/>
      <c r="BD240" s="6"/>
      <c r="BE240"/>
      <c r="BF240"/>
      <c r="BG240"/>
      <c r="BH240"/>
      <c r="BI240"/>
      <c r="BJ240"/>
      <c r="BK240"/>
      <c r="BL240"/>
    </row>
  </sheetData>
  <mergeCells count="72">
    <mergeCell ref="H7:J9"/>
    <mergeCell ref="K7:K10"/>
    <mergeCell ref="L7:L10"/>
    <mergeCell ref="A7:A10"/>
    <mergeCell ref="B7:B10"/>
    <mergeCell ref="D7:D10"/>
    <mergeCell ref="E7:E10"/>
    <mergeCell ref="G7:G10"/>
    <mergeCell ref="M7:N9"/>
    <mergeCell ref="O7:O10"/>
    <mergeCell ref="Q7:R9"/>
    <mergeCell ref="U7:X9"/>
    <mergeCell ref="Y7:Y10"/>
    <mergeCell ref="AV7:AV10"/>
    <mergeCell ref="AW7:AW10"/>
    <mergeCell ref="Z9:Z10"/>
    <mergeCell ref="AA9:AD9"/>
    <mergeCell ref="AJ9:AJ10"/>
    <mergeCell ref="AK9:AK10"/>
    <mergeCell ref="AL9:AL10"/>
    <mergeCell ref="AM9:AM10"/>
    <mergeCell ref="AJ7:AM7"/>
    <mergeCell ref="AN7:AN10"/>
    <mergeCell ref="AO7:AP9"/>
    <mergeCell ref="AQ7:AQ10"/>
    <mergeCell ref="AT7:AT10"/>
    <mergeCell ref="AU7:AU10"/>
    <mergeCell ref="Z7:AI7"/>
    <mergeCell ref="B175:H175"/>
    <mergeCell ref="L175:AA175"/>
    <mergeCell ref="AB175:AD176"/>
    <mergeCell ref="AE175:AH176"/>
    <mergeCell ref="AJ175:AV175"/>
    <mergeCell ref="B176:H176"/>
    <mergeCell ref="L176:R176"/>
    <mergeCell ref="U176:AA176"/>
    <mergeCell ref="AJ176:AM176"/>
    <mergeCell ref="AN176:AV176"/>
    <mergeCell ref="M178:R178"/>
    <mergeCell ref="AB178:AD182"/>
    <mergeCell ref="AE178:AH182"/>
    <mergeCell ref="M179:R179"/>
    <mergeCell ref="M180:R180"/>
    <mergeCell ref="M181:R181"/>
    <mergeCell ref="L177:R177"/>
    <mergeCell ref="U177:AA177"/>
    <mergeCell ref="AB177:AD177"/>
    <mergeCell ref="AE177:AH177"/>
    <mergeCell ref="AJ177:AM177"/>
    <mergeCell ref="B183:H183"/>
    <mergeCell ref="L183:R184"/>
    <mergeCell ref="U183:AA186"/>
    <mergeCell ref="AB183:AD184"/>
    <mergeCell ref="B184:H184"/>
    <mergeCell ref="AJ184:AM184"/>
    <mergeCell ref="L185:R186"/>
    <mergeCell ref="AB185:AD186"/>
    <mergeCell ref="AE185:AH186"/>
    <mergeCell ref="L187:R188"/>
    <mergeCell ref="U187:AA188"/>
    <mergeCell ref="AB187:AD188"/>
    <mergeCell ref="AE187:AH188"/>
    <mergeCell ref="AE183:AH184"/>
    <mergeCell ref="D196:L200"/>
    <mergeCell ref="L189:R190"/>
    <mergeCell ref="U189:AA190"/>
    <mergeCell ref="AB189:AD190"/>
    <mergeCell ref="AE189:AH190"/>
    <mergeCell ref="L191:R193"/>
    <mergeCell ref="U191:AA193"/>
    <mergeCell ref="AB191:AD193"/>
    <mergeCell ref="AE191:AH193"/>
  </mergeCells>
  <pageMargins left="0.2" right="0.2" top="0.2" bottom="0.2" header="0" footer="0"/>
  <pageSetup paperSize="5" scale="7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2019-01-20T16:36:19Z</dcterms:modified>
</cp:coreProperties>
</file>